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arquivos\DOC_CMCG\BANCO DE ALIMENTOS\Relatório Gerencial\2024\11 - Novembro\"/>
    </mc:Choice>
  </mc:AlternateContent>
  <xr:revisionPtr revIDLastSave="0" documentId="13_ncr:1_{95319DCA-22DB-44D3-86C2-261B02A88D87}" xr6:coauthVersionLast="47" xr6:coauthVersionMax="47" xr10:uidLastSave="{00000000-0000-0000-0000-000000000000}"/>
  <bookViews>
    <workbookView xWindow="23880" yWindow="-120" windowWidth="29040" windowHeight="15840" tabRatio="696" activeTab="1"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6" sheetId="41" state="hidden" r:id="rId6"/>
    <sheet name="Planilha25" sheetId="40" state="hidden" r:id="rId7"/>
    <sheet name="Planilha24" sheetId="39" state="hidden" r:id="rId8"/>
    <sheet name="Planilha23" sheetId="38" state="hidden" r:id="rId9"/>
    <sheet name="Planilha22" sheetId="37" state="hidden" r:id="rId10"/>
    <sheet name="Planilha21" sheetId="36" state="hidden" r:id="rId11"/>
    <sheet name="Planilha20" sheetId="35" state="hidden" r:id="rId12"/>
    <sheet name="Planilha19" sheetId="34" state="hidden" r:id="rId13"/>
    <sheet name="Planilha18" sheetId="33" state="hidden" r:id="rId14"/>
    <sheet name="Planilha17" sheetId="32" state="hidden" r:id="rId15"/>
    <sheet name="Planilha16" sheetId="31" state="hidden" r:id="rId16"/>
    <sheet name="Planilha15" sheetId="30" state="hidden" r:id="rId17"/>
    <sheet name="Planilha14" sheetId="29" state="hidden" r:id="rId18"/>
    <sheet name="Planilha13" sheetId="28" state="hidden" r:id="rId19"/>
    <sheet name="Planilha12" sheetId="27" state="hidden" r:id="rId20"/>
    <sheet name="Planilha11" sheetId="26" state="hidden" r:id="rId21"/>
    <sheet name="Planilha10" sheetId="25" state="hidden" r:id="rId22"/>
    <sheet name="Planilha9" sheetId="24" state="hidden" r:id="rId23"/>
    <sheet name="Planilha8" sheetId="23" state="hidden" r:id="rId24"/>
    <sheet name="Planilha7" sheetId="22" state="hidden" r:id="rId25"/>
    <sheet name="Planilha6" sheetId="21" state="hidden" r:id="rId26"/>
    <sheet name="Planilha5" sheetId="20" state="hidden" r:id="rId27"/>
    <sheet name="Planilha4" sheetId="18" state="hidden" r:id="rId28"/>
    <sheet name="Planilha3" sheetId="17" state="hidden" r:id="rId29"/>
    <sheet name="Planilha1" sheetId="16" state="hidden" r:id="rId30"/>
    <sheet name="Planilha2" sheetId="15" state="hidden" r:id="rId31"/>
  </sheets>
  <definedNames>
    <definedName name="__shared_1_0_0">#REF!-#REF!</definedName>
    <definedName name="__shared_2_0_0">#REF!-#REF!</definedName>
    <definedName name="_xlnm._FilterDatabase" localSheetId="2" hidden="1">'Relatório Analítico '!$A$36:$J$536</definedName>
    <definedName name="_xlnm.Print_Area" localSheetId="4">'Anexo Fotos'!$A$1:$Q$92</definedName>
    <definedName name="_xlnm.Print_Area" localSheetId="0">Capa!$A$1:$K$49</definedName>
    <definedName name="_xlnm.Print_Area" localSheetId="3">'Entidades Cadastradas'!$A$1:$E$293</definedName>
    <definedName name="_xlnm.Print_Area" localSheetId="2">'Relatório Analítico '!$A$1:$J$724</definedName>
    <definedName name="_xlnm.Print_Area" localSheetId="1">'Relatório Sintético'!$A$1:$L$43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02" i="3" l="1"/>
  <c r="I702" i="3"/>
  <c r="J647" i="3"/>
  <c r="H417" i="3"/>
  <c r="H416" i="3"/>
  <c r="H246" i="3"/>
  <c r="J66" i="3"/>
  <c r="J46" i="3"/>
  <c r="J45" i="3"/>
  <c r="J44" i="3"/>
  <c r="J43" i="3"/>
  <c r="J42" i="3"/>
  <c r="J41" i="3"/>
  <c r="J40" i="3"/>
  <c r="J39" i="3"/>
  <c r="J38" i="3"/>
  <c r="J37" i="3"/>
  <c r="J33" i="3"/>
  <c r="J32" i="3"/>
  <c r="J26" i="3" l="1"/>
  <c r="J25" i="3"/>
  <c r="J24" i="3"/>
  <c r="J18" i="3"/>
  <c r="J17" i="3"/>
  <c r="J16" i="3"/>
  <c r="J12" i="3"/>
  <c r="J11" i="3"/>
  <c r="J502" i="3" l="1"/>
  <c r="J368" i="3"/>
  <c r="J339" i="3"/>
  <c r="J324" i="3"/>
  <c r="J258" i="3" l="1"/>
  <c r="J186" i="3"/>
  <c r="G247" i="3"/>
  <c r="F702" i="3"/>
  <c r="G702" i="3"/>
  <c r="G536" i="3"/>
  <c r="J421" i="3"/>
  <c r="G417" i="3"/>
  <c r="G416" i="3"/>
  <c r="J394" i="3"/>
  <c r="G246" i="3"/>
  <c r="J629" i="3"/>
  <c r="J606" i="3"/>
  <c r="J256" i="3"/>
  <c r="G11" i="3" l="1"/>
  <c r="F536" i="3"/>
  <c r="F417" i="3" l="1"/>
  <c r="J465" i="3" l="1"/>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15" i="3"/>
  <c r="J310" i="3"/>
  <c r="J65" i="3"/>
  <c r="J572" i="3"/>
  <c r="F416" i="3"/>
  <c r="J410" i="3"/>
  <c r="J373" i="3"/>
  <c r="J350" i="3"/>
  <c r="J345" i="3"/>
  <c r="J334" i="3"/>
  <c r="J332" i="3"/>
  <c r="J308" i="3"/>
  <c r="J271" i="3"/>
  <c r="J215" i="3"/>
  <c r="J177" i="3"/>
  <c r="J171" i="3"/>
  <c r="J155" i="3"/>
  <c r="J96" i="3"/>
  <c r="D702" i="3" l="1"/>
  <c r="E417" i="3" l="1"/>
  <c r="E702" i="3" l="1"/>
  <c r="J675" i="3"/>
  <c r="J676" i="3"/>
  <c r="J670" i="3"/>
  <c r="J668" i="3"/>
  <c r="J657" i="3"/>
  <c r="J637" i="3"/>
  <c r="J623" i="3"/>
  <c r="J621" i="3"/>
  <c r="J701" i="3"/>
  <c r="J611" i="3"/>
  <c r="J561" i="3"/>
  <c r="J560" i="3"/>
  <c r="J551" i="3"/>
  <c r="J391" i="3"/>
  <c r="J275" i="3"/>
  <c r="J152" i="3"/>
  <c r="J130" i="3"/>
  <c r="J119" i="3" l="1"/>
  <c r="J97" i="3"/>
  <c r="J79" i="3"/>
  <c r="I417" i="3" l="1"/>
  <c r="I416" i="3"/>
  <c r="D247" i="3"/>
  <c r="D246" i="3"/>
  <c r="D417" i="3"/>
  <c r="D416" i="3"/>
  <c r="E247" i="3"/>
  <c r="J419" i="3" l="1"/>
  <c r="E416" i="3"/>
  <c r="J416" i="3" s="1"/>
  <c r="J417" i="3" l="1"/>
  <c r="J673" i="3"/>
  <c r="J351" i="3"/>
  <c r="J265" i="3"/>
  <c r="J159" i="3"/>
  <c r="J138" i="3"/>
  <c r="J380" i="3"/>
  <c r="J338" i="3"/>
  <c r="J58" i="3"/>
  <c r="J280" i="3" l="1"/>
  <c r="I247" i="3" l="1"/>
  <c r="I246" i="3"/>
  <c r="J221" i="3" l="1"/>
  <c r="J87" i="3"/>
  <c r="J372" i="3" l="1"/>
  <c r="J329" i="3"/>
  <c r="J330" i="3"/>
  <c r="H247" i="3"/>
  <c r="G12" i="3"/>
  <c r="H11" i="3" l="1"/>
  <c r="J327" i="3"/>
  <c r="J328" i="3"/>
  <c r="J272" i="3"/>
  <c r="J266" i="3"/>
  <c r="J263" i="3"/>
  <c r="J240" i="3"/>
  <c r="J55" i="3"/>
  <c r="J49" i="3"/>
  <c r="J149" i="3"/>
  <c r="J161" i="3"/>
  <c r="J197" i="3"/>
  <c r="G703" i="3" l="1"/>
  <c r="G22" i="3" s="1"/>
  <c r="F246" i="3" l="1"/>
  <c r="F247" i="3"/>
  <c r="F11" i="3" s="1"/>
  <c r="J286" i="3"/>
  <c r="J288" i="3"/>
  <c r="J400" i="3"/>
  <c r="J340" i="3"/>
  <c r="J208" i="3"/>
  <c r="J146" i="3"/>
  <c r="J59" i="3"/>
  <c r="I420" i="3" l="1"/>
  <c r="H420" i="3"/>
  <c r="H422" i="3" s="1"/>
  <c r="G420" i="3"/>
  <c r="F420" i="3"/>
  <c r="E420" i="3"/>
  <c r="J413" i="3"/>
  <c r="J409" i="3"/>
  <c r="J381" i="3"/>
  <c r="J376" i="3"/>
  <c r="J369" i="3"/>
  <c r="J365" i="3"/>
  <c r="J363" i="3"/>
  <c r="J358" i="3"/>
  <c r="J353" i="3"/>
  <c r="J349" i="3"/>
  <c r="J343" i="3"/>
  <c r="J336" i="3"/>
  <c r="J323" i="3"/>
  <c r="J321" i="3"/>
  <c r="J317" i="3"/>
  <c r="J315" i="3"/>
  <c r="J309" i="3"/>
  <c r="J298" i="3"/>
  <c r="J289" i="3"/>
  <c r="J284" i="3"/>
  <c r="J269" i="3"/>
  <c r="J253" i="3"/>
  <c r="J252" i="3"/>
  <c r="J251" i="3"/>
  <c r="J250" i="3"/>
  <c r="G422" i="3" l="1"/>
  <c r="G23" i="3" s="1"/>
  <c r="J420" i="3"/>
  <c r="J75" i="3"/>
  <c r="J700" i="3" l="1"/>
  <c r="J542" i="3"/>
  <c r="J541" i="3"/>
  <c r="J543" i="3"/>
  <c r="J544" i="3"/>
  <c r="J545" i="3"/>
  <c r="J546" i="3"/>
  <c r="J547" i="3"/>
  <c r="J548" i="3"/>
  <c r="J549" i="3"/>
  <c r="J550" i="3"/>
  <c r="J552" i="3"/>
  <c r="J553" i="3"/>
  <c r="J554" i="3"/>
  <c r="J555" i="3"/>
  <c r="J556" i="3"/>
  <c r="J557" i="3"/>
  <c r="J558" i="3"/>
  <c r="J559" i="3"/>
  <c r="J562" i="3"/>
  <c r="J563" i="3"/>
  <c r="J564" i="3"/>
  <c r="J565" i="3"/>
  <c r="J566" i="3"/>
  <c r="J567" i="3"/>
  <c r="J568" i="3"/>
  <c r="J569" i="3"/>
  <c r="J570" i="3"/>
  <c r="J571"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7" i="3"/>
  <c r="J608" i="3"/>
  <c r="J609" i="3"/>
  <c r="J610" i="3"/>
  <c r="J612" i="3"/>
  <c r="J613" i="3"/>
  <c r="J614" i="3"/>
  <c r="J615" i="3"/>
  <c r="J616" i="3"/>
  <c r="J617" i="3"/>
  <c r="J618" i="3"/>
  <c r="J619" i="3"/>
  <c r="J620" i="3"/>
  <c r="J622" i="3"/>
  <c r="J624" i="3"/>
  <c r="J625" i="3"/>
  <c r="J626" i="3"/>
  <c r="J627" i="3"/>
  <c r="J628" i="3"/>
  <c r="J630" i="3"/>
  <c r="J631" i="3"/>
  <c r="J632" i="3"/>
  <c r="J633" i="3"/>
  <c r="J634" i="3"/>
  <c r="J635" i="3"/>
  <c r="J636" i="3"/>
  <c r="J638" i="3"/>
  <c r="J639" i="3"/>
  <c r="J640" i="3"/>
  <c r="J641" i="3"/>
  <c r="J642" i="3"/>
  <c r="J643" i="3"/>
  <c r="J644" i="3"/>
  <c r="J645" i="3"/>
  <c r="J646" i="3"/>
  <c r="J648" i="3"/>
  <c r="J649" i="3"/>
  <c r="J650" i="3"/>
  <c r="J651" i="3"/>
  <c r="J652" i="3"/>
  <c r="J653" i="3"/>
  <c r="J654" i="3"/>
  <c r="J655" i="3"/>
  <c r="J656" i="3"/>
  <c r="J658" i="3"/>
  <c r="J659" i="3"/>
  <c r="J660" i="3"/>
  <c r="J661" i="3"/>
  <c r="J662" i="3"/>
  <c r="J663" i="3"/>
  <c r="J664" i="3"/>
  <c r="J665" i="3"/>
  <c r="J666" i="3"/>
  <c r="J667" i="3"/>
  <c r="J669" i="3"/>
  <c r="J671" i="3"/>
  <c r="J672" i="3"/>
  <c r="J674" i="3"/>
  <c r="J677" i="3"/>
  <c r="J678" i="3"/>
  <c r="J679" i="3"/>
  <c r="J680" i="3"/>
  <c r="J681" i="3"/>
  <c r="J682" i="3"/>
  <c r="J683" i="3"/>
  <c r="J684" i="3"/>
  <c r="J685" i="3"/>
  <c r="J686" i="3"/>
  <c r="J687" i="3"/>
  <c r="J688" i="3"/>
  <c r="J689" i="3"/>
  <c r="J690" i="3"/>
  <c r="J691" i="3"/>
  <c r="J692" i="3"/>
  <c r="J693" i="3"/>
  <c r="J694" i="3"/>
  <c r="J695" i="3"/>
  <c r="J696" i="3"/>
  <c r="J697" i="3"/>
  <c r="J698" i="3"/>
  <c r="J699" i="3"/>
  <c r="J53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254" i="3"/>
  <c r="J255" i="3"/>
  <c r="J257" i="3"/>
  <c r="J259" i="3"/>
  <c r="J260" i="3"/>
  <c r="J261" i="3"/>
  <c r="J262" i="3"/>
  <c r="J264" i="3"/>
  <c r="J267" i="3"/>
  <c r="J268" i="3"/>
  <c r="J270" i="3"/>
  <c r="J273" i="3"/>
  <c r="J274" i="3"/>
  <c r="J276" i="3"/>
  <c r="J277" i="3"/>
  <c r="J278" i="3"/>
  <c r="J279" i="3"/>
  <c r="J281" i="3"/>
  <c r="J282" i="3"/>
  <c r="J283" i="3"/>
  <c r="J285" i="3"/>
  <c r="J287" i="3"/>
  <c r="J290" i="3"/>
  <c r="J291" i="3"/>
  <c r="J292" i="3"/>
  <c r="J293" i="3"/>
  <c r="J294" i="3"/>
  <c r="J295" i="3"/>
  <c r="J296" i="3"/>
  <c r="J297" i="3"/>
  <c r="J299" i="3"/>
  <c r="J300" i="3"/>
  <c r="J301" i="3"/>
  <c r="J302" i="3"/>
  <c r="J303" i="3"/>
  <c r="J304" i="3"/>
  <c r="J305" i="3"/>
  <c r="J306" i="3"/>
  <c r="J307" i="3"/>
  <c r="J311" i="3"/>
  <c r="J312" i="3"/>
  <c r="J313" i="3"/>
  <c r="J314" i="3"/>
  <c r="J316" i="3"/>
  <c r="J318" i="3"/>
  <c r="J319" i="3"/>
  <c r="J320" i="3"/>
  <c r="J322" i="3"/>
  <c r="J325" i="3"/>
  <c r="J326" i="3"/>
  <c r="J331" i="3"/>
  <c r="J333" i="3"/>
  <c r="J335" i="3"/>
  <c r="J337" i="3"/>
  <c r="J341" i="3"/>
  <c r="J342" i="3"/>
  <c r="J344" i="3"/>
  <c r="J346" i="3"/>
  <c r="J347" i="3"/>
  <c r="J348" i="3"/>
  <c r="J352" i="3"/>
  <c r="J354" i="3"/>
  <c r="J355" i="3"/>
  <c r="J356" i="3"/>
  <c r="J357" i="3"/>
  <c r="J359" i="3"/>
  <c r="J360" i="3"/>
  <c r="J361" i="3"/>
  <c r="J362" i="3"/>
  <c r="J364" i="3"/>
  <c r="J366" i="3"/>
  <c r="J367" i="3"/>
  <c r="J370" i="3"/>
  <c r="J371" i="3"/>
  <c r="J374" i="3"/>
  <c r="J375" i="3"/>
  <c r="J377" i="3"/>
  <c r="J378" i="3"/>
  <c r="J379" i="3"/>
  <c r="J382" i="3"/>
  <c r="J383" i="3"/>
  <c r="J384" i="3"/>
  <c r="J385" i="3"/>
  <c r="J386" i="3"/>
  <c r="J387" i="3"/>
  <c r="J388" i="3"/>
  <c r="J389" i="3"/>
  <c r="J390" i="3"/>
  <c r="J392" i="3"/>
  <c r="J393" i="3"/>
  <c r="J395" i="3"/>
  <c r="J396" i="3"/>
  <c r="J397" i="3"/>
  <c r="J398" i="3"/>
  <c r="J399" i="3"/>
  <c r="J401" i="3"/>
  <c r="J402" i="3"/>
  <c r="J403" i="3"/>
  <c r="J404" i="3"/>
  <c r="J405" i="3"/>
  <c r="J406" i="3"/>
  <c r="J407" i="3"/>
  <c r="J408" i="3"/>
  <c r="J411" i="3"/>
  <c r="J412" i="3"/>
  <c r="J414" i="3"/>
  <c r="J245" i="3"/>
  <c r="J47" i="3"/>
  <c r="J48" i="3"/>
  <c r="J50" i="3"/>
  <c r="J51" i="3"/>
  <c r="J52" i="3"/>
  <c r="J53" i="3"/>
  <c r="J54" i="3"/>
  <c r="J56" i="3"/>
  <c r="J57" i="3"/>
  <c r="J60" i="3"/>
  <c r="J61" i="3"/>
  <c r="J62" i="3"/>
  <c r="J63" i="3"/>
  <c r="J64" i="3"/>
  <c r="J67" i="3"/>
  <c r="J68" i="3"/>
  <c r="J69" i="3"/>
  <c r="J70" i="3"/>
  <c r="J71" i="3"/>
  <c r="J72" i="3"/>
  <c r="J73" i="3"/>
  <c r="J74" i="3"/>
  <c r="J76" i="3"/>
  <c r="J77" i="3"/>
  <c r="J78" i="3"/>
  <c r="J80" i="3"/>
  <c r="J81" i="3"/>
  <c r="J82" i="3"/>
  <c r="J83" i="3"/>
  <c r="J84" i="3"/>
  <c r="J85" i="3"/>
  <c r="J86" i="3"/>
  <c r="J88" i="3"/>
  <c r="J89" i="3"/>
  <c r="J90" i="3"/>
  <c r="J91" i="3"/>
  <c r="J92" i="3"/>
  <c r="J93" i="3"/>
  <c r="J94" i="3"/>
  <c r="J95" i="3"/>
  <c r="J98" i="3"/>
  <c r="J99" i="3"/>
  <c r="J100" i="3"/>
  <c r="J101" i="3"/>
  <c r="J102" i="3"/>
  <c r="J103" i="3"/>
  <c r="J104" i="3"/>
  <c r="J105" i="3"/>
  <c r="J106" i="3"/>
  <c r="J107" i="3"/>
  <c r="J108" i="3"/>
  <c r="J109" i="3"/>
  <c r="J110" i="3"/>
  <c r="J111" i="3"/>
  <c r="J112" i="3"/>
  <c r="J113" i="3"/>
  <c r="J114" i="3"/>
  <c r="J115" i="3"/>
  <c r="J116" i="3"/>
  <c r="J117" i="3"/>
  <c r="J118" i="3"/>
  <c r="J120" i="3"/>
  <c r="J121" i="3"/>
  <c r="J122" i="3"/>
  <c r="J123" i="3"/>
  <c r="J124" i="3"/>
  <c r="J125" i="3"/>
  <c r="J126" i="3"/>
  <c r="J127" i="3"/>
  <c r="J128" i="3"/>
  <c r="J129" i="3"/>
  <c r="J131" i="3"/>
  <c r="J132" i="3"/>
  <c r="J133" i="3"/>
  <c r="J134" i="3"/>
  <c r="J135" i="3"/>
  <c r="J136" i="3"/>
  <c r="J137" i="3"/>
  <c r="J139" i="3"/>
  <c r="J140" i="3"/>
  <c r="J141" i="3"/>
  <c r="J142" i="3"/>
  <c r="J143" i="3"/>
  <c r="J144" i="3"/>
  <c r="J145" i="3"/>
  <c r="J147" i="3"/>
  <c r="J148" i="3"/>
  <c r="J150" i="3"/>
  <c r="J151" i="3"/>
  <c r="J153" i="3"/>
  <c r="J154" i="3"/>
  <c r="J156" i="3"/>
  <c r="J157" i="3"/>
  <c r="J158" i="3"/>
  <c r="J160" i="3"/>
  <c r="J162" i="3"/>
  <c r="J163" i="3"/>
  <c r="J164" i="3"/>
  <c r="J165" i="3"/>
  <c r="J166" i="3"/>
  <c r="J167" i="3"/>
  <c r="J168" i="3"/>
  <c r="J169" i="3"/>
  <c r="J170" i="3"/>
  <c r="J172" i="3"/>
  <c r="J173" i="3"/>
  <c r="J174" i="3"/>
  <c r="J175" i="3"/>
  <c r="J176" i="3"/>
  <c r="J178" i="3"/>
  <c r="J179" i="3"/>
  <c r="J180" i="3"/>
  <c r="J181" i="3"/>
  <c r="J182" i="3"/>
  <c r="J183" i="3"/>
  <c r="J184" i="3"/>
  <c r="J185" i="3"/>
  <c r="J187" i="3"/>
  <c r="J188" i="3"/>
  <c r="J189" i="3"/>
  <c r="J190" i="3"/>
  <c r="J191" i="3"/>
  <c r="J192" i="3"/>
  <c r="J193" i="3"/>
  <c r="J194" i="3"/>
  <c r="J195" i="3"/>
  <c r="J196" i="3"/>
  <c r="J198" i="3"/>
  <c r="J199" i="3"/>
  <c r="J200" i="3"/>
  <c r="J201" i="3"/>
  <c r="J202" i="3"/>
  <c r="J203" i="3"/>
  <c r="J204" i="3"/>
  <c r="J205" i="3"/>
  <c r="J206" i="3"/>
  <c r="J207" i="3"/>
  <c r="J209" i="3"/>
  <c r="J210" i="3"/>
  <c r="J211" i="3"/>
  <c r="J212" i="3"/>
  <c r="J213" i="3"/>
  <c r="J214" i="3"/>
  <c r="J216" i="3"/>
  <c r="J217" i="3"/>
  <c r="J218" i="3"/>
  <c r="J219" i="3"/>
  <c r="J220" i="3"/>
  <c r="J222" i="3"/>
  <c r="J223" i="3"/>
  <c r="J224" i="3"/>
  <c r="J225" i="3"/>
  <c r="J226" i="3"/>
  <c r="J227" i="3"/>
  <c r="J228" i="3"/>
  <c r="J229" i="3"/>
  <c r="J230" i="3"/>
  <c r="J231" i="3"/>
  <c r="J232" i="3"/>
  <c r="J233" i="3"/>
  <c r="J234" i="3"/>
  <c r="J235" i="3"/>
  <c r="J236" i="3"/>
  <c r="J237" i="3"/>
  <c r="J238" i="3"/>
  <c r="J239" i="3"/>
  <c r="J241" i="3"/>
  <c r="J242" i="3"/>
  <c r="J243" i="3"/>
  <c r="J244" i="3"/>
  <c r="J702" i="3" l="1"/>
  <c r="J536" i="3"/>
  <c r="I536" i="3"/>
  <c r="I703" i="3" s="1"/>
  <c r="J703" i="3" l="1"/>
  <c r="I422" i="3"/>
  <c r="H12" i="3" l="1"/>
  <c r="E11" i="3" l="1"/>
  <c r="F703" i="3"/>
  <c r="F22" i="3" s="1"/>
  <c r="F12" i="3"/>
  <c r="E12" i="3" l="1"/>
  <c r="E536" i="3" l="1"/>
  <c r="E703" i="3" s="1"/>
  <c r="E22" i="3" s="1"/>
  <c r="I12" i="3" l="1"/>
  <c r="I11" i="3" l="1"/>
  <c r="H536" i="3" l="1"/>
  <c r="H23" i="3"/>
  <c r="J247" i="3"/>
  <c r="D536" i="3"/>
  <c r="E246" i="3"/>
  <c r="J246" i="3" s="1"/>
  <c r="F422" i="3" l="1"/>
  <c r="F23" i="3" s="1"/>
  <c r="E422" i="3"/>
  <c r="E23" i="3" s="1"/>
  <c r="J23" i="3" s="1"/>
  <c r="H703" i="3"/>
  <c r="H22" i="3" s="1"/>
  <c r="J22" i="3" s="1"/>
  <c r="D703" i="3"/>
  <c r="J422" i="3" l="1"/>
</calcChain>
</file>

<file path=xl/sharedStrings.xml><?xml version="1.0" encoding="utf-8"?>
<sst xmlns="http://schemas.openxmlformats.org/spreadsheetml/2006/main" count="3971" uniqueCount="1207">
  <si>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</si>
  <si>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</si>
  <si>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</si>
  <si>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</si>
  <si>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</si>
  <si>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</si>
  <si>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</si>
  <si>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</si>
  <si>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</si>
  <si>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</si>
  <si>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</si>
  <si>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</si>
  <si>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</si>
  <si>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</si>
  <si>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</si>
  <si>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</si>
  <si>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</si>
  <si>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</si>
  <si>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</si>
  <si>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</si>
  <si>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</si>
  <si>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</si>
  <si>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</si>
  <si>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</si>
  <si>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</si>
  <si>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</si>
  <si>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</si>
  <si>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</si>
  <si>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</si>
  <si>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</si>
  <si>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</si>
  <si>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</si>
  <si>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</si>
  <si>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</si>
  <si>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</si>
  <si>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</si>
  <si>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</si>
  <si>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</si>
  <si>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</si>
  <si>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</si>
  <si>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</si>
  <si>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</si>
  <si>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</si>
  <si>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</si>
  <si>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</si>
  <si>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</si>
  <si>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</si>
  <si>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</si>
  <si>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</si>
  <si>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</si>
  <si>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</si>
  <si>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</si>
  <si>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</si>
  <si>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</si>
  <si>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</si>
  <si>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</si>
  <si>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</si>
  <si>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</si>
  <si>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</si>
  <si>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</si>
  <si>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</si>
  <si>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</si>
  <si>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</si>
  <si>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</si>
  <si>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</si>
  <si>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</si>
  <si>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</si>
  <si>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</si>
  <si>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</si>
  <si>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</si>
  <si>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</si>
  <si>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</si>
  <si>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</si>
  <si>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</si>
  <si>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</si>
  <si>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</si>
  <si>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</si>
  <si>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</si>
  <si>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</si>
  <si>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</si>
  <si>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</si>
  <si>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</si>
  <si>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</si>
  <si>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</si>
  <si>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</si>
  <si>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</si>
  <si>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</si>
  <si>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</si>
  <si>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</si>
  <si>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</si>
  <si>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</si>
  <si>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</si>
  <si>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</si>
  <si>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</si>
  <si>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</si>
  <si>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</si>
  <si>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</si>
  <si>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</si>
  <si>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</si>
  <si>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</si>
  <si>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</si>
  <si>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</si>
  <si>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</si>
  <si>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</si>
  <si>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</si>
  <si>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</si>
  <si>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</si>
  <si>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</si>
  <si>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</si>
  <si>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</si>
  <si>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</si>
  <si>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</si>
  <si>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</si>
  <si>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</si>
  <si>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</si>
  <si>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</si>
  <si>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</si>
  <si>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</si>
  <si>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</si>
  <si>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</si>
  <si>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</si>
  <si>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</si>
  <si>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</si>
  <si>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</si>
  <si>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</si>
  <si>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</si>
  <si>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</si>
  <si>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</si>
  <si>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</si>
  <si>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</si>
  <si>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</si>
  <si>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</si>
  <si>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</si>
  <si>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</si>
  <si>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</si>
  <si>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</si>
  <si>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</si>
  <si>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</si>
  <si>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</si>
  <si>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</si>
  <si>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</si>
  <si>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</si>
  <si>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</si>
  <si>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</si>
  <si>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</si>
  <si>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</si>
  <si>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</si>
  <si>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</si>
  <si>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</si>
  <si>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</si>
  <si>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</si>
  <si>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</si>
  <si>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</si>
  <si>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</si>
  <si>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</si>
  <si>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</si>
  <si>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</si>
  <si>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</si>
  <si>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</si>
  <si>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</si>
  <si>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</si>
  <si>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</si>
  <si>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</si>
  <si>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</si>
  <si>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</si>
  <si>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</si>
  <si>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</si>
  <si>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</si>
  <si>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</si>
  <si>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</si>
  <si>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</si>
  <si>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</si>
  <si>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</si>
  <si>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</si>
  <si>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</si>
  <si>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</si>
  <si>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</si>
  <si>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</si>
  <si>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</si>
  <si>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</si>
  <si>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</si>
  <si>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</si>
  <si>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</si>
  <si>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</si>
  <si>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</si>
  <si>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</si>
  <si>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</si>
  <si>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</si>
  <si>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</si>
  <si>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</si>
  <si>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</si>
  <si>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</si>
  <si>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</si>
  <si>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</si>
  <si>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</si>
  <si>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</si>
  <si>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</si>
  <si>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</si>
  <si>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</si>
  <si>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</si>
  <si>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</si>
  <si>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</si>
  <si>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</si>
  <si>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</si>
  <si>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</si>
  <si>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</si>
  <si>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</si>
  <si>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</si>
  <si>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</si>
  <si>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</si>
  <si>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</si>
  <si>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</si>
  <si>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</si>
  <si>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</si>
  <si>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</si>
  <si>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</si>
  <si>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</si>
  <si>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</si>
  <si>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</si>
  <si>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</si>
  <si>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</si>
  <si>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</si>
  <si>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</si>
  <si>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</si>
  <si>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</si>
  <si>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</si>
  <si>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</si>
  <si>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</si>
  <si>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</si>
  <si>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</si>
  <si>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</si>
  <si>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</si>
  <si>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</si>
  <si>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</si>
  <si>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</si>
  <si>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</si>
  <si>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</si>
  <si>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</si>
  <si>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</si>
  <si>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</si>
  <si>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</si>
  <si>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</si>
  <si>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</si>
  <si>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</si>
  <si>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</si>
  <si>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</si>
  <si>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</si>
  <si>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</si>
  <si>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</si>
  <si>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</si>
  <si>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</si>
  <si>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</si>
  <si>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</si>
  <si>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</si>
  <si>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</si>
  <si>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</si>
  <si>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</si>
  <si>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</si>
  <si>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</si>
  <si>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</si>
  <si>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</si>
  <si>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</si>
  <si>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</si>
  <si>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</si>
  <si>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</si>
  <si>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</si>
  <si>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</si>
  <si>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</si>
  <si>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</si>
  <si>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</si>
  <si>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</si>
  <si>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</si>
  <si>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</si>
  <si>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</si>
  <si>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</si>
  <si>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</si>
  <si>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</si>
  <si>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</si>
  <si>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</si>
  <si>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</si>
  <si>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</si>
  <si>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</si>
  <si>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</si>
  <si>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</si>
  <si>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</si>
  <si>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</si>
  <si>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</si>
  <si>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</si>
  <si>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</si>
  <si>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</si>
  <si>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</si>
  <si>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</si>
  <si>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</si>
  <si>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</si>
  <si>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</si>
  <si>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</si>
  <si>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</si>
  <si>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</si>
  <si>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</si>
  <si>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</si>
  <si>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</si>
  <si>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</si>
  <si>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</si>
  <si>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</si>
  <si>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</si>
  <si>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</si>
  <si>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</si>
  <si>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</si>
  <si>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</si>
  <si>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</si>
  <si>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</si>
  <si>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</si>
  <si>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</si>
  <si>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</si>
  <si>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</si>
  <si>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</si>
  <si>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</si>
  <si>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</si>
  <si>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</si>
  <si>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</si>
  <si>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</si>
  <si>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</si>
  <si>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</si>
  <si>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</si>
  <si>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</si>
  <si>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</si>
  <si>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</si>
  <si>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</si>
  <si>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</si>
  <si>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</si>
  <si>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</si>
  <si>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</si>
  <si>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</si>
  <si>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</si>
  <si>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</si>
  <si>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</si>
  <si>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</si>
  <si>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</si>
  <si>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</si>
  <si>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</si>
  <si>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</si>
  <si>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</si>
  <si>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</si>
  <si>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</si>
  <si>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</si>
  <si>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</si>
  <si>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</si>
  <si>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</si>
  <si>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</si>
  <si>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</si>
  <si>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</si>
  <si>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</si>
  <si>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</si>
  <si>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</si>
  <si>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</si>
  <si>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</si>
  <si>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</si>
  <si>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</si>
  <si>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</si>
  <si>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</si>
  <si>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</si>
  <si>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</si>
  <si>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</si>
  <si>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</si>
  <si>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</si>
  <si>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</si>
  <si>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</si>
  <si>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</si>
  <si>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</si>
  <si>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</si>
  <si>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</si>
  <si>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</si>
  <si>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</si>
  <si>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</si>
  <si>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</si>
  <si>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</si>
  <si>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</si>
  <si>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</si>
  <si>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</si>
  <si>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</si>
  <si>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</si>
  <si>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</si>
  <si>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</si>
  <si>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</si>
  <si>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</si>
  <si>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</si>
  <si>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</si>
  <si>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</si>
  <si>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</si>
  <si>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</si>
  <si>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</si>
  <si>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</si>
  <si>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</si>
  <si>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</si>
  <si>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</si>
  <si>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</si>
  <si>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</si>
  <si>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</si>
  <si>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</si>
  <si>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</si>
  <si>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</si>
  <si>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</si>
  <si>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</si>
  <si>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</si>
  <si>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</si>
  <si>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</si>
  <si>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</si>
  <si>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</si>
  <si>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</si>
  <si>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</si>
  <si>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</si>
  <si>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</si>
  <si>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</si>
  <si>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</si>
  <si>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</si>
  <si>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</si>
  <si>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</si>
  <si>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</si>
  <si>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</si>
  <si>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</si>
  <si>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</si>
  <si>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</si>
  <si>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</si>
  <si>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</si>
  <si>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</si>
  <si>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</si>
  <si>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</si>
  <si>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</si>
  <si>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</si>
  <si>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</si>
  <si>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</si>
  <si>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</si>
  <si>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</si>
  <si>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</si>
  <si>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</si>
  <si>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</si>
  <si>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</si>
  <si>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</si>
  <si>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</si>
  <si>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</si>
  <si>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</si>
  <si>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</si>
  <si>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</si>
  <si>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</si>
  <si>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</si>
  <si>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</si>
  <si>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</si>
  <si>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</si>
  <si>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</si>
  <si>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</si>
  <si>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</si>
  <si>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</si>
  <si>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</si>
  <si>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</si>
  <si>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</si>
  <si>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</si>
  <si>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</si>
  <si>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</si>
  <si>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</si>
  <si>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</si>
  <si>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</si>
  <si>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</si>
  <si>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</si>
  <si>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</si>
  <si>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</si>
  <si>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</si>
  <si>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</si>
  <si>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</si>
  <si>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</si>
  <si>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</si>
  <si>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</si>
  <si>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</si>
  <si>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</si>
  <si>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</si>
  <si>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</si>
  <si>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</si>
  <si>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</si>
  <si>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</si>
  <si>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</si>
  <si>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</si>
  <si>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</si>
  <si>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</si>
  <si>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</si>
  <si>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</si>
  <si>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</si>
  <si>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</si>
  <si>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</si>
  <si>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</si>
  <si>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</si>
  <si>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</si>
  <si>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</si>
  <si>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</si>
  <si>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</si>
  <si>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</si>
  <si>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</si>
  <si>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</si>
  <si>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</si>
  <si>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</si>
  <si>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</si>
  <si>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</si>
  <si>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</si>
  <si>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</si>
  <si>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</si>
  <si>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</si>
  <si>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</si>
  <si>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</si>
  <si>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</si>
  <si>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</si>
  <si>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</si>
  <si>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</si>
  <si>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</si>
  <si>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</si>
  <si>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</si>
  <si>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</si>
  <si>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</si>
  <si>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</si>
  <si>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</si>
  <si>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</si>
  <si>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</si>
  <si>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</si>
  <si>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</si>
  <si>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</si>
  <si>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</si>
  <si>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</si>
  <si>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</si>
  <si>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</si>
  <si>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</si>
  <si>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</si>
  <si>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</si>
  <si>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</si>
  <si>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</si>
  <si>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</si>
  <si>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</si>
  <si>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</si>
  <si>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</si>
  <si>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</si>
  <si>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</si>
  <si>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</si>
  <si>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</si>
  <si>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</si>
  <si>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</si>
  <si>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</si>
  <si>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</si>
  <si>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</si>
  <si>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</si>
  <si>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</si>
  <si>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</si>
  <si>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</si>
  <si>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</si>
  <si>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</si>
  <si>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</si>
  <si>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</si>
  <si>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</si>
  <si>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</si>
  <si>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</si>
  <si>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</si>
  <si>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</si>
  <si>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</si>
  <si>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</si>
  <si>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</si>
  <si>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</si>
  <si>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</si>
  <si>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</si>
  <si>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</si>
  <si>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</si>
  <si>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</si>
  <si>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</si>
  <si>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</si>
  <si>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</si>
  <si>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</si>
  <si>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</si>
  <si>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</si>
  <si>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</si>
  <si>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</si>
  <si>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</si>
  <si>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</si>
  <si>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</si>
  <si>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</si>
  <si>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</si>
  <si>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</si>
  <si>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</si>
  <si>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</si>
  <si>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</si>
  <si>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</si>
  <si>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</si>
  <si>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</si>
  <si>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</si>
  <si>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</si>
  <si>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</si>
  <si>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</si>
  <si>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</si>
  <si>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</si>
  <si>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</si>
  <si>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</si>
  <si>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</si>
  <si>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</si>
  <si>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</si>
  <si>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</si>
  <si>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</si>
  <si>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</si>
  <si>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</si>
  <si>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</si>
  <si>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</si>
  <si>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</si>
  <si>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</si>
  <si>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</si>
  <si>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</si>
  <si>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</si>
  <si>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</si>
  <si>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</si>
  <si>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</si>
  <si>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</si>
  <si>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</si>
  <si>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</si>
  <si>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</si>
  <si>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</si>
  <si>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</si>
  <si>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</si>
  <si>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</si>
  <si>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</si>
  <si>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</si>
  <si>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</si>
  <si>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</si>
  <si>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</si>
  <si>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</si>
  <si>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</si>
  <si>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</si>
  <si>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</si>
  <si>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</si>
  <si>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</si>
  <si>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</si>
  <si>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</si>
  <si>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</si>
  <si>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</si>
  <si>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</si>
  <si>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</si>
  <si>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</si>
  <si>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</si>
  <si>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</si>
  <si>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</si>
  <si>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</si>
  <si>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</si>
  <si>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</si>
  <si>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</si>
  <si>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</si>
  <si>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</si>
  <si>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</si>
  <si>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</si>
  <si>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</si>
  <si>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</si>
  <si>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</si>
  <si>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</si>
  <si>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</si>
  <si>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</si>
  <si>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</si>
  <si>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</si>
  <si>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</si>
  <si>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</si>
  <si>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</si>
  <si>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</si>
  <si>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</si>
  <si>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</si>
  <si>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</si>
  <si>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</si>
  <si>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</si>
  <si>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</si>
  <si>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</si>
  <si>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</si>
  <si>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</si>
  <si>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</si>
  <si>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</si>
  <si>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</si>
  <si>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</si>
  <si>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</si>
  <si>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</si>
  <si>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</si>
  <si>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</si>
  <si>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</si>
  <si>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</si>
  <si>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</si>
  <si>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</si>
  <si>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</si>
  <si>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</si>
  <si>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</si>
  <si>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</si>
  <si>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</si>
  <si>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</si>
  <si>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</si>
  <si>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</si>
  <si>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</si>
  <si>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</si>
  <si>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</si>
  <si>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</si>
  <si>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</si>
  <si>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</si>
  <si>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</si>
  <si>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</si>
  <si>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</si>
  <si>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</si>
  <si>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</si>
  <si>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</si>
  <si>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</si>
  <si>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</si>
  <si>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</si>
  <si>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</si>
  <si>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</si>
  <si>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</si>
  <si>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</si>
  <si>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</si>
  <si>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</si>
  <si>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</si>
  <si>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</si>
  <si>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</si>
  <si>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</si>
  <si>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</si>
  <si>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</si>
  <si>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</si>
  <si>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</si>
  <si>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</si>
  <si>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</si>
  <si>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</si>
  <si>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</si>
  <si>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</si>
  <si>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</si>
  <si>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</si>
  <si>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</si>
  <si>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</si>
  <si>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</si>
  <si>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</si>
  <si>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</si>
  <si>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</si>
  <si>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</si>
  <si>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</si>
  <si>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</si>
  <si>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</si>
  <si>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</si>
  <si>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</si>
  <si>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</si>
  <si>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</si>
  <si>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</si>
  <si>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</si>
  <si>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</si>
  <si>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</si>
  <si>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</si>
  <si>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</si>
  <si>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</si>
  <si>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</si>
  <si>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</si>
  <si>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</si>
  <si>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</si>
  <si>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</si>
  <si>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</si>
  <si>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</si>
  <si>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</si>
  <si>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</si>
  <si>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</si>
  <si>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</si>
  <si>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</si>
  <si>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</si>
  <si>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</si>
  <si>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</si>
  <si>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</si>
  <si>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</si>
  <si>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</si>
  <si>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</si>
  <si>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</si>
  <si>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</si>
  <si>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</si>
  <si>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</si>
  <si>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</si>
  <si>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</si>
  <si>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</si>
  <si>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</si>
  <si>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</si>
  <si>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</si>
  <si>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</si>
  <si>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</si>
  <si>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</si>
  <si>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</si>
  <si>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</si>
  <si>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</si>
  <si>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</si>
  <si>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</si>
  <si>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</si>
  <si>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</si>
  <si>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</si>
  <si>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</si>
  <si>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</si>
  <si>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</si>
  <si>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</si>
  <si>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</si>
  <si>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</si>
  <si>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</si>
  <si>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</si>
  <si>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</si>
  <si>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</si>
  <si>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</si>
  <si>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</si>
  <si>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</si>
  <si>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</si>
  <si>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</si>
  <si>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</si>
  <si>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</si>
  <si>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</si>
  <si>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</si>
  <si>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</si>
  <si>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</si>
  <si>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</si>
  <si>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</si>
  <si>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</si>
  <si>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</si>
  <si>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</si>
  <si>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</si>
  <si>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</si>
  <si>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</si>
  <si>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</si>
  <si>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</si>
  <si>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</si>
  <si>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</si>
  <si>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</si>
  <si>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</si>
  <si>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</si>
  <si>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</si>
  <si>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</si>
  <si>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</si>
  <si>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</si>
  <si>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</si>
  <si>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</si>
  <si>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</si>
  <si>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</si>
  <si>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</si>
  <si>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</si>
  <si>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</si>
  <si>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</si>
  <si>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</si>
  <si>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</si>
  <si>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</si>
  <si>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</si>
  <si>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</si>
  <si>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</si>
  <si>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</si>
  <si>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</si>
  <si>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</si>
  <si>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</si>
  <si>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</si>
  <si>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</si>
  <si>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</si>
  <si>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</si>
  <si>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</si>
  <si>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</si>
  <si>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</si>
  <si>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</si>
  <si>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</si>
  <si>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</si>
  <si>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</si>
  <si>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</si>
  <si>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</si>
  <si>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</si>
  <si>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</si>
  <si>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</si>
  <si>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</si>
  <si>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</si>
  <si>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</si>
  <si>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</si>
  <si>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</si>
  <si>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</si>
  <si>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</si>
  <si>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</si>
  <si>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</si>
  <si>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</si>
  <si>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</si>
  <si>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</si>
  <si>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</si>
  <si>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</si>
  <si>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</si>
  <si>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</si>
  <si>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</si>
  <si>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</si>
  <si>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</si>
  <si>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</si>
  <si>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</si>
  <si>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</si>
  <si>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</si>
  <si>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</si>
  <si>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</si>
  <si>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</si>
  <si>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</si>
  <si>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</si>
  <si>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</si>
  <si>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</si>
  <si>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</si>
  <si>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</si>
  <si>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</si>
  <si>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</si>
  <si>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</si>
  <si>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</si>
  <si>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</si>
  <si>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</si>
  <si>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</si>
  <si>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</si>
  <si>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</si>
  <si>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</si>
  <si>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</si>
  <si>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</si>
  <si>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</si>
  <si>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</si>
  <si>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</si>
  <si>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</si>
  <si>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</si>
  <si>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</si>
  <si>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</si>
  <si>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</si>
  <si>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</si>
  <si>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</si>
  <si>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</si>
  <si>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</si>
  <si>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</si>
  <si>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</si>
  <si>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</si>
  <si>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</si>
  <si>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</si>
  <si>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</si>
  <si>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</si>
  <si>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</si>
  <si>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</si>
  <si>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</si>
  <si>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</si>
  <si>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</si>
  <si>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</si>
  <si>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</si>
  <si>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</si>
  <si>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</si>
  <si>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</si>
  <si>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</si>
  <si>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</si>
  <si>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</si>
  <si>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</si>
  <si>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</si>
  <si>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</si>
  <si>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</si>
  <si>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</si>
  <si>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</si>
  <si>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</si>
  <si>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</si>
  <si>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</si>
  <si>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</si>
  <si>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</si>
  <si>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</si>
  <si>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</si>
  <si>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</si>
  <si>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</si>
  <si>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</si>
  <si>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</si>
  <si>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</si>
  <si>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</si>
  <si>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</si>
  <si>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</si>
  <si>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</si>
  <si>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</si>
  <si>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</si>
  <si>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</si>
  <si>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</si>
  <si>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</si>
  <si>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</si>
  <si>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</si>
  <si>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</si>
  <si>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</si>
  <si>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</si>
  <si>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</si>
  <si>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</si>
  <si>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</si>
  <si>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</si>
  <si>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</si>
  <si>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</si>
  <si>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</si>
  <si>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</si>
  <si>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</si>
  <si>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</si>
  <si>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</si>
  <si>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</si>
  <si>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</si>
  <si>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</si>
  <si>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</si>
  <si>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</si>
  <si>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</si>
  <si>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</si>
  <si>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</si>
  <si>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</si>
  <si>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</si>
  <si>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</si>
  <si>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</si>
  <si>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</si>
  <si>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</si>
  <si>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</si>
  <si>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</si>
  <si>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</si>
  <si>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</si>
  <si>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</si>
  <si>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</si>
  <si>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</si>
  <si>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</si>
  <si>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</si>
  <si>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</si>
  <si>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</si>
  <si>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</si>
  <si>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</si>
  <si>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</si>
  <si>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</si>
  <si>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</si>
  <si>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</si>
  <si>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</si>
  <si>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</si>
  <si>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</si>
  <si>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</si>
  <si>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</si>
  <si>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</si>
  <si>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</si>
  <si>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</si>
  <si>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</si>
  <si>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</si>
  <si>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</si>
  <si>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</si>
  <si>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</si>
  <si>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</si>
  <si>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</si>
  <si>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</si>
  <si>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</si>
  <si>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</si>
  <si>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</si>
  <si>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</si>
  <si>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</si>
  <si>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</si>
  <si>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</si>
  <si>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</si>
  <si>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</si>
  <si>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</si>
  <si>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</si>
  <si>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</si>
  <si>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</si>
  <si>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</si>
  <si>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</si>
  <si>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</si>
  <si>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t>Distribuição para as Famílias</t>
  </si>
  <si>
    <t>Distribuição para as Entidades Sociais</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</si>
  <si>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</si>
  <si>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</si>
  <si>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</si>
  <si>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</si>
  <si>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</si>
  <si>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</si>
  <si>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</si>
  <si>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</si>
  <si>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</si>
  <si>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</si>
  <si>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</si>
  <si>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O Banco de Alimentos participou do OVG Perto de Você com entrega e orientações sobre o Mix do Bem para famílias em vulnerabilidade, conforme quadro abaixo:</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</si>
  <si>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</si>
  <si>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</si>
  <si>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</si>
  <si>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</si>
  <si>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</si>
  <si>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</si>
  <si>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</si>
  <si>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</si>
  <si>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</si>
  <si>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</si>
  <si>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</si>
  <si>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</si>
  <si>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</si>
  <si>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</si>
  <si>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JUL/2019 A JUL/2024</t>
  </si>
  <si>
    <t>AGO</t>
  </si>
  <si>
    <t>SET</t>
  </si>
  <si>
    <t>OUT</t>
  </si>
  <si>
    <t>NOV</t>
  </si>
  <si>
    <t>DEZ</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</si>
  <si>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</si>
  <si>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</si>
  <si>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</si>
  <si>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</si>
  <si>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</si>
  <si>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</si>
  <si>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</si>
  <si>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</si>
  <si>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</si>
  <si>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</si>
  <si>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</si>
  <si>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</si>
  <si>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</si>
  <si>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</si>
  <si>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</si>
  <si>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</si>
  <si>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</si>
  <si>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</si>
  <si>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</si>
  <si>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</si>
  <si>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</si>
  <si>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</si>
  <si>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</si>
  <si>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</si>
  <si>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</si>
  <si>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</si>
  <si>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</si>
  <si>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r>
      <rPr>
        <b/>
        <sz val="14"/>
        <color rgb="FF000000"/>
        <rFont val="Arial"/>
        <family val="2"/>
      </rPr>
      <t>7.1</t>
    </r>
    <r>
      <rPr>
        <sz val="14"/>
        <color rgb="FF000000"/>
        <rFont val="Arial"/>
        <family val="2"/>
      </rPr>
      <t xml:space="preserve"> Segue sendo realizado 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</si>
  <si>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t>mun</t>
  </si>
  <si>
    <t>Total de alimentos doados (KG)</t>
  </si>
  <si>
    <t xml:space="preserve">O Programa continua recebendo novos cadastramentos, sendo o de famílias realizado de forma presencial e o de entidades sociais, através do site da OVG (www.ovg.org.br), com a validação do cadastro realizada pela equipe de Serviço  Social. Destacamos que todas as ações buscaram apoiar e fortalecer a rede socioassistencial. </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</si>
  <si>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</si>
  <si>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</si>
  <si>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</si>
  <si>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</si>
  <si>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</si>
  <si>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</si>
  <si>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</si>
  <si>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</si>
  <si>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</si>
  <si>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</si>
  <si>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</si>
  <si>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</si>
  <si>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</si>
  <si>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</si>
  <si>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</si>
  <si>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</si>
  <si>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</si>
  <si>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</si>
  <si>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</si>
  <si>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os sistemas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(segundas, terças, quartas e sexta-feiras). </t>
    </r>
  </si>
  <si>
    <t>Associação do Poder de Deus Resgatando Vidas com Amor</t>
  </si>
  <si>
    <t>Ednei Antônio dos Santos</t>
  </si>
  <si>
    <t>15 Mun.</t>
  </si>
  <si>
    <r>
      <rPr>
        <b/>
        <sz val="14"/>
        <color rgb="FF000000"/>
        <rFont val="Arial"/>
        <family val="2"/>
      </rPr>
      <t>7.2</t>
    </r>
    <r>
      <rPr>
        <sz val="14"/>
        <color rgb="FF000000"/>
        <rFont val="Arial"/>
        <family val="2"/>
      </rPr>
      <t xml:space="preserve"> Dando continuidade às ações de promoção da segurança alimentar e nutricional, atendemos famílias em situação de vulnerabilidade que costumam coletar alimentos impróprios para o consumo nos contêineres de lixo da CEASA. Além de receberem alimentos, essas famílias passaram por atendimento e avaliação com assistente social, recebendo encaminhamentos adequados à rede socioassistencial, de acordo com suas necessidades.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</si>
  <si>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</si>
  <si>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</si>
  <si>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</si>
  <si>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</si>
  <si>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</si>
  <si>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</si>
  <si>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</si>
  <si>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</si>
  <si>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</si>
  <si>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</si>
  <si>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</si>
  <si>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</si>
  <si>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</si>
  <si>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</si>
  <si>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</si>
  <si>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</si>
  <si>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</si>
  <si>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</si>
  <si>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</si>
  <si>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</si>
  <si>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</si>
  <si>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</si>
  <si>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</si>
  <si>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</si>
  <si>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</si>
  <si>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</si>
  <si>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</si>
  <si>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</si>
  <si>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</si>
  <si>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</si>
  <si>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</si>
  <si>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</si>
  <si>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</si>
  <si>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</si>
  <si>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</si>
  <si>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</si>
  <si>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</si>
  <si>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</si>
  <si>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</si>
  <si>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</si>
  <si>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</si>
  <si>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</si>
  <si>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</si>
  <si>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REFERÊNCIA: NOVEMBRO / 2024</t>
  </si>
  <si>
    <t>Conselho Escolar Professora Leise Lenza Rosa</t>
  </si>
  <si>
    <t>Organização Cultural Educacional Filantrópica</t>
  </si>
  <si>
    <t>Instituto Neoqav</t>
  </si>
  <si>
    <t>Sociedade Espírita João Nunes Maia</t>
  </si>
  <si>
    <t>ABC Futebol Cube</t>
  </si>
  <si>
    <t>Hortifruti Aliança Ltda</t>
  </si>
  <si>
    <t>Noe Rodrigues Tavares</t>
  </si>
  <si>
    <t>Goiânia, novembro de 2024.</t>
  </si>
  <si>
    <t>MÊS DE REFERÊNCIA: NOVEMBRO / 2024</t>
  </si>
  <si>
    <t>FOTOS - NOVEMBRO 2024</t>
  </si>
  <si>
    <t>Voluntária auxiliando nas atividades de empacotamento</t>
  </si>
  <si>
    <t>Participação na Operação Goiás Alerta e Solidário</t>
  </si>
  <si>
    <t>Promoção da segurança alimentar e nutricional para famílias em situação de vulnerabilidade que, por necessidade, recorrem aos contêineres de lixo da CEASA para coletar itens impróprios para consumo.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</si>
  <si>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 xml:space="preserve">A busca ativa de alimentos na CEASA é uma prática diária essencial para garantir a obtenção de matéria-prima, tanto para doações in natura quanto para o processamento de alimentos. Contudo, é importante destacar que o volume da coleta é influenciado por fatores como sazonalidade, inflação, condições ambientais, dentre outros, o que gera grandes oscilações.  No total, foram repassados 136.304,90 kg de alimentos in natura para atendimento às famílias e entidades sociais. Para complementar essas doações, ainda foram entregues 52.767 benefícios provenientes do processamento de alimentos coletados (Mix do Bem e frutas desidratadas), contribuindo para o ciclo de sustentabilidade e redução do desperdício. </t>
  </si>
  <si>
    <t>Associação de Moradores Conjunto Castelo Branco, Vila Morais e Setor Real</t>
  </si>
  <si>
    <t>Vila Paraíso</t>
  </si>
  <si>
    <r>
      <rPr>
        <b/>
        <sz val="14"/>
        <rFont val="Arial"/>
        <family val="2"/>
      </rPr>
      <t>7.3</t>
    </r>
    <r>
      <rPr>
        <sz val="14"/>
        <rFont val="Arial"/>
        <family val="2"/>
      </rPr>
      <t xml:space="preserve"> Neste mês, realizamos capacitação para as famílias, entidades e colaboradores com o tema "Dia Mundial do Diabetes" e "Técnicas de conservação de alimentos".</t>
    </r>
  </si>
  <si>
    <t>Capacitação em alusão ao Dia Mundial do Diabetes e Técnicas de Conservação dos Alimentos</t>
  </si>
  <si>
    <t>Oficina para famílias em alusão ao Dia Nacional da Consciência Negra</t>
  </si>
  <si>
    <t>No dia 21 de novembro, foi realizada a entrega de cestas de hortifrútis adquiridas da agricultura familiar. A ação busca incentivar a alimentação saudável entre os estudantes beneficiados pelo Programa Universitário do Bem e fomentar o comércio dos agricultores familiares do Estado. Foram entregues 73 cestas de hortifrútis, 60 unidades de frutas desidratadas e 1.000 unidades de Mix do Bem.</t>
  </si>
  <si>
    <t>Com o objetivo de impulsionar o turismo e a economia local, o Governo de Goiás lançou uma edição especial e itinerante do programa Goiás Social no Caminho de Cora. Entre os dias 4 e 26 de novembro, o evento percorreu 11 municípios e povoados, promovendo ações integradas de desenvolvimento social e econômico.
A Organização das Voluntárias de Goiás (OVG) mapeou necessidades relacionadas a itens como cadeiras de rodas, cadeiras de banho, muletas, colchões, andadores, fraldas descartáveis e alimentos. O Banco de Alimentos participou com o repasse de 1.500 unidades de Mix do Bem. A Secretaria da Retomada realizou cadastros para pequenos produtores e empreendedores no programa IMPULSO GO Pequenas Empresas. Já a Secretaria de Desenvolvimento Social (SEDS) distribuiu cartões de benefícios, como o Cartão Dignidade e o Mães de Goiás, além de atualizar dados do Cadastro Único (CadÚnico) e providenciar documentos para PcDs e idosos. A Goiás Fomento ofereceu atendimento para obtenção de crédito e orientação sobre o uso de cartões sociais. Paralelamente, o Sebrae Goiás prestou consultoria, enquanto o Senar Goiás ofertou palestras e cursos voltados ao Turismo Rural, fortalecendo o empreendedorismo e o turismo na região.</t>
  </si>
  <si>
    <t>O Banco de Alimentos também participou da Operação Goiás Alerta e Solidário, com o repasse de 8.260 unidades de Mix do Bem e 2.000 unidades de frutas desidratadas. As doações foram destinadas aos municípios de Adelândia, Alto Paraíso, Campinaçu, Carmo do Rio Verde, Cavalcante, Colinas de Goiás, Crixás, Flores de Goiás, Formosa, Goiás, Guaraíta, Guarinos, Heitoraí, Hidrolina, Ipiranga de Goiás, Itaguari, Itapaci, Itapuranga, Mossâmedes, Mutunópolis, Niquelândia, Nova Glória, Nova Roma, Novo Brasil, Padre Bernardo, Pilar de Goiás, Porangatu, Rianápolis, Rubiataba, São João D’Aliança, São João do Norte, São Miguel do Araguaia, Teresina de Goiás, Uruaçu e Uruana.
Essa ação, coordenada pelo programa Goiás Social, visa reduzir os impactos das chuvas intensas previstas para os próximos meses na região nordeste de Goiás. A operação atua como um plano de contingência, protegendo comunidades vulneráveis por meio da entrega de itens de assistência, monitoramento de áreas de risco e ações preventivas para minimizar os danos causados pelas chuvas.</t>
  </si>
  <si>
    <t>Em novembro, o Banco de Alimentos esteve no “Feirão de Empregos do Colégio Tecnológico de Goiás” (COTEC) e fez o repasse de 3.236 unidades de Mix do Bem. O evento, que disponibiliza mais de 10 mil vagas de emprego, ocorre em duas etapas e abrange 16 cidades goianas. Além das entrevistas de emprego, o Feirão oferece inscrições para cursos gratuitos, visitas guiadas às unidades do COTEC e atividades interativas. Os candidatos também têm acesso ao aplicativo Minha Vaga, que facilita a candidatura e o encaminhamento para empresas contratantes, promovendo o acesso ao mercado de trabalho.</t>
  </si>
  <si>
    <t>Horta Escola - Município de Goiânia</t>
  </si>
  <si>
    <r>
      <rPr>
        <b/>
        <sz val="14"/>
        <rFont val="Arial"/>
        <family val="2"/>
      </rPr>
      <t>7.4</t>
    </r>
    <r>
      <rPr>
        <sz val="14"/>
        <rFont val="Arial"/>
        <family val="2"/>
      </rPr>
      <t xml:space="preserve"> Na parceria entre o Banco de Alimentos e a Gerência de Voluntariado e Parcerias Sociais (GPVS) continuamos realizando o acolhimento de voluntários para auxiliarem nas atividades diárias da unidade.</t>
    </r>
  </si>
  <si>
    <t xml:space="preserve">Em alusão ao Novembro Azul, no dia 11 de novembro, o Serviço Social realizou uma ação voltada ao público masculino com idade a partir de 50 anos, com foco na prevenção do câncer de próstata. A atividade começou com exercícios motores conduzidos pela fisioterapeuta Juliana Araújo, seguidos de uma palestra educativa sobre saúde e prevenção, ministrada pelo técnico em enfermagem e pedagogo Rodrigo Lopes de Araújo. O evento transmitiu aos participantes informações valiosas sobre cuidados preventivos, promovendo a conscientização e o autocuidado. </t>
  </si>
  <si>
    <t>No dia 21 de novembro, o Serviço Social, em parceria com o Programa Universitário do Bem (PROBEM), realizou uma oficina voltada aos beneficiários do Programa. O evento contou com a participação das equipes do Serviço Social da Gerência do Banco de Alimentos e da Coordenação de Acompanhamento Socioassistencial do PROBEM. Durante a ação, foram apresentados dados importantes sobre o Banco de Alimentos, incluindo o processo de cadastro, o número de famílias e entidades atendidas mensalmente, a quantidade de benefícios distribuídos a cada mês e o total de doações realizadas pelo Programa “NutreBem”, no período de 2021 a 2024. O principal objetivo da ação foi esclarecer dúvidas sobre os programas e fornecer informações detalhadas sobre seu funcionamento.</t>
  </si>
  <si>
    <t>O Serviço Social realizou no dia 28 de novembro uma oficina com os beneficiários do Banco de Alimentos, com a temática Consciência Negra. A palestra foi conduzida pelo professor Michael Laiso Felix, que abordou importantes temas relacionados à luta contra o racismo, destacando as leis que amparam os direitos da população negra e as diferentes formas de racismo presentes na sociedade. O objetivo da oficina foi conscientizar os beneficiários, promovendo um espaço de reflexão e aprendizado sobre a importância da igualdade racial e a valorização da cultura negra.</t>
  </si>
  <si>
    <r>
      <rPr>
        <b/>
        <sz val="14"/>
        <rFont val="Arial"/>
        <family val="2"/>
      </rPr>
      <t>7.4</t>
    </r>
    <r>
      <rPr>
        <sz val="14"/>
        <rFont val="Arial"/>
        <family val="2"/>
      </rPr>
      <t xml:space="preserve"> Neste mês, em articulação com a Gerência de Voluntariado e Parcerias Sociais (GVPS), o Banco de Alimentos recebeu voluntários para auxiliar nas atividades. A iniciativa propõe agregar e estimular a rede de voluntariado e permitir que as pessoas façam parte do processo de levar alimentação digna e segura para quem mais precisa. Recebemos 3 voluntários que auxiliaram nas atividades da unidade, como seleção dos alimentos, produção, empacotamento, higienização e distribuição aos beneficiários. </t>
    </r>
  </si>
  <si>
    <r>
      <rPr>
        <b/>
        <sz val="14"/>
        <rFont val="Arial"/>
        <family val="2"/>
      </rPr>
      <t>7.5</t>
    </r>
    <r>
      <rPr>
        <sz val="14"/>
        <rFont val="Arial"/>
        <family val="2"/>
      </rPr>
      <t xml:space="preserve"> No dia 28 de novembro, a gerente da unidade participou da Reunião Ordinária do CONESAN-GO, onde foram discutidas diversas pautas relevantes para a segurança alimentar e nutricional. Entre os temas abordados, destacaram-se a leitura e aprovação da última ata, a definição sobre a entrega da Carta Política da 7ª CESAN ao Governador, a revisão do Plano de SAN 2022/2026 e a análise das atividades dos Grupos de Trabalho em andamento. Também foi avaliada a documentação referente à solicitação de adesão do município de Goiânia ao SISAN, além do planejamento de ações junto ao Conselho Municipal de Segurança Alimentar e Nutricional Sustentável (COMSEAS), com foco em sua reestruturação e consolidação.</t>
    </r>
  </si>
  <si>
    <t>No dia 19 de novembro, o Coordenador e a Gerente da unidade participaram da reinauguração do Restaurante do Bem, localizado no Centro de Goiânia. Na ocasião, foram entregues 500 unidades de Mix do Bem e 119 unidades de frutas desidratadas para famílias em situação de vulnerabilidade social cadastradas. A nova unidade, situada na Avenida Araguaia, esquina com a Rua 3, foi projetada para oferecer aos beneficiários um ambiente moderno e acolhedor, alinhando conforto e funcionalidade.</t>
  </si>
  <si>
    <r>
      <t xml:space="preserve">7.3 Ações de capacitação para famílias, entidades e colaboradores: </t>
    </r>
    <r>
      <rPr>
        <sz val="14"/>
        <rFont val="Arial"/>
        <family val="2"/>
      </rPr>
      <t xml:space="preserve">No dia 13 de novembro, foi realizada uma capacitação com os colaboradores e beneficiários em alusão ao Dia Mundial do Diabetes. A iniciativa teve como objetivo conscientizar sobre a importância de uma alimentação adequada para a redução do risco de Doenças Crônicas Não Transmissíveis (DCNT), promovendo a educação em saúde e o cuidado preventivo. Durante a ação, foram abordados temas relacionados à alimentação saudável, incluindo a diferenciação entre alimentos </t>
    </r>
    <r>
      <rPr>
        <i/>
        <sz val="14"/>
        <rFont val="Arial"/>
        <family val="2"/>
      </rPr>
      <t>diet</t>
    </r>
    <r>
      <rPr>
        <sz val="14"/>
        <rFont val="Arial"/>
        <family val="2"/>
      </rPr>
      <t xml:space="preserve"> e </t>
    </r>
    <r>
      <rPr>
        <i/>
        <sz val="14"/>
        <rFont val="Arial"/>
        <family val="2"/>
      </rPr>
      <t>light</t>
    </r>
    <r>
      <rPr>
        <sz val="14"/>
        <rFont val="Arial"/>
        <family val="2"/>
      </rPr>
      <t>, bem como orientações específicas sobre os alimentos que devem ser evitados por pessoas com diabetes. Além disso, os participantes receberam um material educativo com informações gerais sobre o diabetes, dicas para um estilo de vida saudável e orientações práticas para o manejo da condição. Como parte da ação, foram realizados testes de glicemia (HGT), totalizando 42 participantes testados. A capacitação contou com a presença de aproximadamente 100 beneficiários, 6 colaboradores da unidade e 2 representantes da empresa terceirizada. 
No dia 29 de novembro, foi realizada uma capacitação na unidade com beneficiários e colaboradores, tendo como tema a apresentação de Técnicas de Conservação de Alimentos. A iniciativa teve como objetivo principal ensinar práticas para um melhor aproveitamento dos alimentos, evitando desperdícios e aumentando a durabilidade. Durante a ação, foi distribuído um folder educativo com informações sobre diferentes técnicas de conservação, além de receitas práticas de compota e conserva. Os participantes tiveram a oportunidade de experimentar o preparo de uma conserva de cenoura e uma compota de abacaxi, com o intuito de reproduzirem essas técnicas em suas próprias casas. A adoção de técnicas de conservação adequadas permite prolongar a vida útil desses produtos, garantindo maior aproveitamento e consumo. Além das atividades relacionadas à conservação de alimentos, a capacitação integrou uma ação de conscientização alusiva à campanha “Novembro Azul”, voltada para os beneficiários do sexo masculino. Foram distribuídos materiais educativos com informações sobre prevenção e tratamento do câncer de próstata, incluindo dados epidemiológicos, fatores de risco e medidas preventivas. A ação contou com a presença de 44 beneficiários, 9 colaboradores da unidade e 2 representantes da empresa terceirizada.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</si>
</sst>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i/>
      <sz val="14"/>
      <name val="Arial"/>
      <family val="2"/>
    </font>
  </fonts>
  <fills count="24">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s>
  <borders count="175">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double">
        <color auto="1"/>
      </left>
      <right style="medium">
        <color indexed="64"/>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double">
        <color indexed="64"/>
      </right>
      <top style="thin">
        <color indexed="64"/>
      </top>
      <bottom style="thin">
        <color rgb="FF000000"/>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47">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39" fillId="0" borderId="113" xfId="0" applyFont="1" applyBorder="1" applyAlignment="1">
      <alignment horizontal="center"/>
    </xf>
    <xf numFmtId="0" fontId="39" fillId="0" borderId="116" xfId="0" applyFont="1" applyBorder="1" applyAlignment="1">
      <alignment horizontal="center"/>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9" fillId="7" borderId="124" xfId="0" applyFont="1" applyFill="1" applyBorder="1" applyAlignment="1">
      <alignment horizontal="center" vertical="center"/>
    </xf>
    <xf numFmtId="0" fontId="36" fillId="23" borderId="127" xfId="0" applyFont="1" applyFill="1" applyBorder="1" applyAlignment="1">
      <alignment vertical="center"/>
    </xf>
    <xf numFmtId="0" fontId="39" fillId="23" borderId="127" xfId="0" applyFont="1" applyFill="1" applyBorder="1" applyAlignment="1">
      <alignment vertical="center"/>
    </xf>
    <xf numFmtId="0" fontId="36" fillId="23" borderId="124" xfId="0" applyFont="1" applyFill="1" applyBorder="1" applyAlignment="1">
      <alignment vertical="center" wrapText="1"/>
    </xf>
    <xf numFmtId="0" fontId="39" fillId="23" borderId="127" xfId="0" applyFont="1" applyFill="1" applyBorder="1" applyAlignment="1">
      <alignment vertical="center" wrapText="1"/>
    </xf>
    <xf numFmtId="0" fontId="18" fillId="23" borderId="124" xfId="0" applyFont="1" applyFill="1" applyBorder="1" applyAlignment="1">
      <alignment horizontal="center" vertical="center" wrapText="1"/>
    </xf>
    <xf numFmtId="0" fontId="36" fillId="23" borderId="127" xfId="0" applyFont="1" applyFill="1" applyBorder="1" applyAlignment="1">
      <alignment vertical="center" wrapText="1"/>
    </xf>
    <xf numFmtId="0" fontId="18" fillId="23" borderId="129" xfId="0" applyFont="1" applyFill="1" applyBorder="1" applyAlignment="1">
      <alignment horizontal="center" vertical="center"/>
    </xf>
    <xf numFmtId="0" fontId="36" fillId="23" borderId="129" xfId="0" applyFont="1" applyFill="1" applyBorder="1" applyAlignment="1">
      <alignment wrapText="1"/>
    </xf>
    <xf numFmtId="0" fontId="39" fillId="7" borderId="129" xfId="0" applyFont="1" applyFill="1" applyBorder="1" applyAlignment="1">
      <alignment horizontal="center" vertical="center"/>
    </xf>
    <xf numFmtId="0" fontId="36" fillId="23" borderId="127"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4"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32" xfId="0" applyFont="1" applyBorder="1" applyAlignment="1">
      <alignment horizontal="center" vertical="center"/>
    </xf>
    <xf numFmtId="0" fontId="0" fillId="0" borderId="132" xfId="0" applyBorder="1" applyAlignment="1">
      <alignment horizontal="center" vertical="center"/>
    </xf>
    <xf numFmtId="0" fontId="35" fillId="0" borderId="132" xfId="0" applyFont="1" applyBorder="1" applyAlignment="1">
      <alignment horizontal="center" vertical="center"/>
    </xf>
    <xf numFmtId="0" fontId="35" fillId="0" borderId="133" xfId="0" applyFont="1" applyBorder="1" applyAlignment="1">
      <alignment horizontal="center" vertical="center"/>
    </xf>
    <xf numFmtId="0" fontId="19" fillId="0" borderId="134" xfId="3" applyFont="1" applyBorder="1" applyAlignment="1">
      <alignment horizontal="center" vertical="center"/>
    </xf>
    <xf numFmtId="0" fontId="36" fillId="23" borderId="135" xfId="0" applyFont="1" applyFill="1" applyBorder="1" applyAlignment="1">
      <alignment wrapText="1"/>
    </xf>
    <xf numFmtId="0" fontId="39" fillId="7" borderId="132" xfId="0" applyFont="1" applyFill="1" applyBorder="1" applyAlignment="1">
      <alignment horizontal="center" vertical="center"/>
    </xf>
    <xf numFmtId="0" fontId="36" fillId="23" borderId="133" xfId="0" applyFont="1" applyFill="1" applyBorder="1" applyAlignment="1">
      <alignment vertical="center"/>
    </xf>
    <xf numFmtId="0" fontId="39" fillId="7" borderId="136" xfId="0" applyFont="1" applyFill="1" applyBorder="1" applyAlignment="1">
      <alignment horizontal="center" vertical="center"/>
    </xf>
    <xf numFmtId="0" fontId="36" fillId="23" borderId="137" xfId="0" applyFont="1" applyFill="1" applyBorder="1" applyAlignment="1">
      <alignment vertical="center"/>
    </xf>
    <xf numFmtId="0" fontId="39" fillId="7" borderId="17" xfId="0" applyFont="1" applyFill="1" applyBorder="1" applyAlignment="1">
      <alignment horizontal="center" vertical="center"/>
    </xf>
    <xf numFmtId="0" fontId="6" fillId="0" borderId="17" xfId="0" applyFont="1" applyBorder="1" applyProtection="1">
      <protection locked="0"/>
    </xf>
    <xf numFmtId="17" fontId="31" fillId="0" borderId="128"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40"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32" xfId="3" applyFont="1" applyFill="1" applyBorder="1" applyAlignment="1">
      <alignment horizontal="center" vertical="center" wrapText="1"/>
    </xf>
    <xf numFmtId="0" fontId="50" fillId="7" borderId="124" xfId="0" applyFont="1" applyFill="1" applyBorder="1" applyAlignment="1">
      <alignment horizontal="center" vertical="center" wrapText="1"/>
    </xf>
    <xf numFmtId="0" fontId="50" fillId="7" borderId="84" xfId="0" applyFont="1" applyFill="1" applyBorder="1" applyAlignment="1">
      <alignment horizontal="center" vertical="center" wrapText="1"/>
    </xf>
    <xf numFmtId="0" fontId="49" fillId="7" borderId="84" xfId="3" applyFont="1" applyFill="1" applyBorder="1" applyAlignment="1">
      <alignment horizontal="center" vertical="center" wrapText="1"/>
    </xf>
    <xf numFmtId="0" fontId="31" fillId="0" borderId="132" xfId="0" applyFont="1" applyBorder="1" applyAlignment="1">
      <alignment horizontal="center"/>
    </xf>
    <xf numFmtId="0" fontId="0" fillId="0" borderId="132" xfId="0" applyBorder="1" applyAlignment="1">
      <alignment horizontal="center"/>
    </xf>
    <xf numFmtId="0" fontId="35" fillId="0" borderId="132" xfId="0" applyFont="1" applyBorder="1" applyAlignment="1">
      <alignment horizontal="center"/>
    </xf>
    <xf numFmtId="0" fontId="35" fillId="0" borderId="133" xfId="0" applyFont="1" applyBorder="1" applyAlignment="1">
      <alignment horizontal="center"/>
    </xf>
    <xf numFmtId="0" fontId="50" fillId="7" borderId="84" xfId="0" applyFont="1" applyFill="1" applyBorder="1" applyAlignment="1">
      <alignment horizontal="center" vertical="top" wrapText="1"/>
    </xf>
    <xf numFmtId="0" fontId="11" fillId="7" borderId="141"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6"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27"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9" fillId="5" borderId="147" xfId="3" applyFont="1" applyFill="1" applyBorder="1" applyAlignment="1">
      <alignment horizontal="center" vertical="center"/>
    </xf>
    <xf numFmtId="4" fontId="14" fillId="7" borderId="148" xfId="3" applyNumberFormat="1" applyFont="1" applyFill="1" applyBorder="1" applyAlignment="1">
      <alignment horizontal="center" vertical="center"/>
    </xf>
    <xf numFmtId="4" fontId="12" fillId="4" borderId="125" xfId="3" applyNumberFormat="1" applyFont="1" applyFill="1" applyBorder="1" applyAlignment="1">
      <alignment horizontal="center" vertical="center"/>
    </xf>
    <xf numFmtId="4" fontId="12" fillId="0" borderId="125"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0" fillId="0" borderId="17" xfId="0" applyFont="1" applyBorder="1" applyAlignment="1">
      <alignment horizontal="center" vertical="center" wrapText="1"/>
    </xf>
    <xf numFmtId="0" fontId="52"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50" fillId="20" borderId="142" xfId="0" applyFont="1" applyFill="1" applyBorder="1" applyAlignment="1">
      <alignment vertical="center" wrapText="1"/>
    </xf>
    <xf numFmtId="0" fontId="15" fillId="20" borderId="143" xfId="3" applyFont="1" applyFill="1" applyBorder="1" applyAlignment="1">
      <alignment vertical="center" wrapText="1"/>
    </xf>
    <xf numFmtId="0" fontId="11" fillId="20" borderId="30" xfId="0" applyFont="1" applyFill="1" applyBorder="1" applyAlignment="1">
      <alignment vertical="center" wrapText="1"/>
    </xf>
    <xf numFmtId="0" fontId="15" fillId="20" borderId="141"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6" xfId="0" applyFont="1" applyBorder="1" applyAlignment="1">
      <alignment horizontal="center" vertical="center" wrapText="1"/>
    </xf>
    <xf numFmtId="0" fontId="15" fillId="0" borderId="126" xfId="3" applyFont="1" applyBorder="1" applyAlignment="1">
      <alignment horizontal="center" vertical="center" wrapText="1"/>
    </xf>
    <xf numFmtId="0" fontId="15" fillId="0" borderId="141"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50" xfId="0" applyFont="1" applyFill="1" applyBorder="1" applyAlignment="1">
      <alignment horizontal="center" vertical="center"/>
    </xf>
    <xf numFmtId="0" fontId="36" fillId="23" borderId="150" xfId="0" applyFont="1" applyFill="1" applyBorder="1" applyAlignment="1">
      <alignment wrapText="1"/>
    </xf>
    <xf numFmtId="0" fontId="39" fillId="7" borderId="150" xfId="0" applyFont="1" applyFill="1" applyBorder="1" applyAlignment="1">
      <alignment horizontal="center" vertical="center"/>
    </xf>
    <xf numFmtId="0" fontId="36" fillId="23" borderId="151" xfId="0" applyFont="1" applyFill="1" applyBorder="1" applyAlignment="1">
      <alignment vertical="center"/>
    </xf>
    <xf numFmtId="0" fontId="15" fillId="7" borderId="114" xfId="0" applyFont="1" applyFill="1" applyBorder="1" applyAlignment="1">
      <alignment horizontal="center" vertical="center" wrapText="1"/>
    </xf>
    <xf numFmtId="0" fontId="18" fillId="23" borderId="152" xfId="0" applyFont="1" applyFill="1" applyBorder="1" applyAlignment="1">
      <alignment horizontal="center" vertical="center"/>
    </xf>
    <xf numFmtId="0" fontId="36" fillId="23" borderId="152" xfId="0" applyFont="1" applyFill="1" applyBorder="1" applyAlignment="1">
      <alignment wrapText="1"/>
    </xf>
    <xf numFmtId="0" fontId="39" fillId="7" borderId="152" xfId="0" applyFont="1" applyFill="1" applyBorder="1" applyAlignment="1">
      <alignment horizontal="center" vertical="center"/>
    </xf>
    <xf numFmtId="0" fontId="36" fillId="23" borderId="153"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50" fillId="0" borderId="142" xfId="0" applyFont="1" applyBorder="1" applyAlignment="1">
      <alignment horizontal="center" vertical="center" wrapText="1"/>
    </xf>
    <xf numFmtId="0" fontId="15" fillId="0" borderId="156" xfId="3" applyFont="1" applyBorder="1" applyAlignment="1">
      <alignment horizontal="center" vertical="center" wrapText="1"/>
    </xf>
    <xf numFmtId="4" fontId="12" fillId="3" borderId="54" xfId="3" applyNumberFormat="1" applyFont="1" applyFill="1" applyBorder="1" applyAlignment="1">
      <alignment horizontal="center" vertical="center"/>
    </xf>
    <xf numFmtId="4" fontId="12" fillId="3" borderId="47" xfId="3" applyNumberFormat="1" applyFont="1" applyFill="1" applyBorder="1" applyAlignment="1">
      <alignment horizontal="center" vertical="center"/>
    </xf>
    <xf numFmtId="0" fontId="18" fillId="23" borderId="158" xfId="0" applyFont="1" applyFill="1" applyBorder="1" applyAlignment="1">
      <alignment horizontal="center" vertical="center"/>
    </xf>
    <xf numFmtId="0" fontId="36" fillId="23" borderId="158" xfId="0" applyFont="1" applyFill="1" applyBorder="1" applyAlignment="1">
      <alignment wrapText="1"/>
    </xf>
    <xf numFmtId="0" fontId="39" fillId="7" borderId="158" xfId="0" applyFont="1" applyFill="1" applyBorder="1" applyAlignment="1">
      <alignment horizontal="center" vertical="center"/>
    </xf>
    <xf numFmtId="0" fontId="36" fillId="23" borderId="159" xfId="0" applyFont="1" applyFill="1" applyBorder="1" applyAlignment="1">
      <alignment vertical="center"/>
    </xf>
    <xf numFmtId="0" fontId="23" fillId="10" borderId="160" xfId="0" applyFont="1" applyFill="1" applyBorder="1" applyAlignment="1">
      <alignment horizontal="center" vertical="center"/>
    </xf>
    <xf numFmtId="0" fontId="19" fillId="14" borderId="161" xfId="3" applyFont="1" applyFill="1" applyBorder="1" applyAlignment="1">
      <alignment horizontal="center" vertical="center" wrapText="1"/>
    </xf>
    <xf numFmtId="0" fontId="19" fillId="10" borderId="162" xfId="0" applyFont="1" applyFill="1" applyBorder="1" applyAlignment="1">
      <alignment horizontal="center" vertical="center" wrapText="1"/>
    </xf>
    <xf numFmtId="0" fontId="19" fillId="10" borderId="163" xfId="0" applyFont="1" applyFill="1" applyBorder="1" applyAlignment="1">
      <alignment horizontal="center" vertical="center" wrapText="1"/>
    </xf>
    <xf numFmtId="17" fontId="31" fillId="0" borderId="164" xfId="0" applyNumberFormat="1" applyFont="1" applyBorder="1" applyAlignment="1">
      <alignment horizontal="center" vertical="center"/>
    </xf>
    <xf numFmtId="0" fontId="31" fillId="0" borderId="129" xfId="0" applyFont="1" applyBorder="1" applyAlignment="1">
      <alignment horizontal="center"/>
    </xf>
    <xf numFmtId="0" fontId="0" fillId="0" borderId="129" xfId="0" applyBorder="1" applyAlignment="1">
      <alignment horizontal="center"/>
    </xf>
    <xf numFmtId="0" fontId="35" fillId="0" borderId="129" xfId="0" applyFont="1" applyBorder="1" applyAlignment="1">
      <alignment horizontal="center"/>
    </xf>
    <xf numFmtId="0" fontId="35" fillId="0" borderId="165" xfId="0" applyFont="1" applyBorder="1" applyAlignment="1">
      <alignment horizontal="center"/>
    </xf>
    <xf numFmtId="4" fontId="14" fillId="7" borderId="17" xfId="3" applyNumberFormat="1" applyFont="1" applyFill="1" applyBorder="1" applyAlignment="1">
      <alignment horizontal="center" vertical="center"/>
    </xf>
    <xf numFmtId="4" fontId="14" fillId="7" borderId="166"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67" xfId="0" applyNumberFormat="1" applyFont="1" applyBorder="1" applyAlignment="1">
      <alignment horizontal="center" vertical="center"/>
    </xf>
    <xf numFmtId="0" fontId="31" fillId="0" borderId="168" xfId="0" applyFont="1" applyBorder="1" applyAlignment="1">
      <alignment horizontal="center"/>
    </xf>
    <xf numFmtId="0" fontId="0" fillId="0" borderId="168" xfId="0" applyBorder="1" applyAlignment="1">
      <alignment horizontal="center"/>
    </xf>
    <xf numFmtId="0" fontId="35" fillId="0" borderId="168" xfId="0" applyFont="1" applyBorder="1" applyAlignment="1">
      <alignment horizontal="center"/>
    </xf>
    <xf numFmtId="0" fontId="35" fillId="0" borderId="169"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4" fontId="12" fillId="4" borderId="113" xfId="3" applyNumberFormat="1" applyFont="1" applyFill="1" applyBorder="1" applyAlignment="1">
      <alignment horizontal="center" vertical="center"/>
    </xf>
    <xf numFmtId="4" fontId="14" fillId="7" borderId="170"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43" xfId="3" applyFont="1" applyBorder="1" applyAlignment="1">
      <alignment horizontal="center" vertical="center" wrapText="1"/>
    </xf>
    <xf numFmtId="0" fontId="50"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4" fontId="12" fillId="0" borderId="21" xfId="3" applyNumberFormat="1" applyFont="1" applyBorder="1" applyAlignment="1">
      <alignment horizontal="center"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12"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7" xfId="0" applyFont="1" applyBorder="1" applyAlignment="1">
      <alignment vertical="center" wrapText="1"/>
    </xf>
    <xf numFmtId="0" fontId="0" fillId="0" borderId="17" xfId="0" applyBorder="1"/>
    <xf numFmtId="17" fontId="31" fillId="0" borderId="171" xfId="0" applyNumberFormat="1" applyFont="1" applyBorder="1" applyAlignment="1">
      <alignment horizontal="center" vertical="center"/>
    </xf>
    <xf numFmtId="0" fontId="31" fillId="0" borderId="172" xfId="0" applyFont="1" applyBorder="1" applyAlignment="1">
      <alignment horizontal="center"/>
    </xf>
    <xf numFmtId="0" fontId="0" fillId="0" borderId="172" xfId="0" applyBorder="1" applyAlignment="1">
      <alignment horizontal="center" vertical="center"/>
    </xf>
    <xf numFmtId="0" fontId="35" fillId="0" borderId="172" xfId="0" applyFont="1" applyBorder="1" applyAlignment="1">
      <alignment horizontal="center" vertical="center"/>
    </xf>
    <xf numFmtId="0" fontId="35" fillId="0" borderId="173" xfId="0" applyFont="1" applyBorder="1" applyAlignment="1">
      <alignment horizontal="center" vertical="center"/>
    </xf>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34" xfId="3" applyNumberFormat="1" applyFont="1" applyFill="1" applyBorder="1" applyAlignment="1">
      <alignment horizontal="center" vertical="center"/>
    </xf>
    <xf numFmtId="0" fontId="12" fillId="5" borderId="134" xfId="3" applyFont="1" applyFill="1" applyBorder="1" applyAlignment="1">
      <alignment horizontal="center" vertical="center"/>
    </xf>
    <xf numFmtId="4" fontId="12" fillId="0" borderId="86" xfId="3" applyNumberFormat="1" applyFont="1" applyBorder="1" applyAlignment="1">
      <alignment horizontal="center" vertical="center"/>
    </xf>
    <xf numFmtId="0" fontId="11" fillId="0" borderId="174"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8" fillId="7" borderId="11" xfId="0" applyFont="1" applyFill="1" applyBorder="1" applyAlignment="1" applyProtection="1">
      <alignment horizontal="justify" vertical="top" wrapText="1"/>
      <protection locked="0"/>
    </xf>
    <xf numFmtId="0" fontId="41" fillId="7" borderId="26" xfId="0" applyFont="1" applyFill="1" applyBorder="1" applyAlignment="1" applyProtection="1">
      <alignment horizontal="justify" vertical="top" wrapText="1"/>
      <protection locked="0"/>
    </xf>
    <xf numFmtId="0" fontId="41" fillId="7" borderId="36" xfId="0" applyFont="1" applyFill="1" applyBorder="1" applyAlignment="1" applyProtection="1">
      <alignment horizontal="justify" vertical="top"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9" fillId="7" borderId="30" xfId="0" applyFont="1" applyFill="1" applyBorder="1" applyAlignment="1" applyProtection="1">
      <alignment horizontal="justify" vertical="top" wrapText="1"/>
      <protection locked="0"/>
    </xf>
    <xf numFmtId="0" fontId="9" fillId="7" borderId="17" xfId="0" applyFont="1" applyFill="1" applyBorder="1" applyAlignment="1" applyProtection="1">
      <alignment horizontal="justify" vertical="top" wrapText="1"/>
      <protection locked="0"/>
    </xf>
    <xf numFmtId="0" fontId="9" fillId="7" borderId="96" xfId="0" applyFont="1" applyFill="1" applyBorder="1" applyAlignment="1" applyProtection="1">
      <alignment horizontal="justify" vertical="top" wrapText="1"/>
      <protection locked="0"/>
    </xf>
    <xf numFmtId="0" fontId="9" fillId="7" borderId="30" xfId="0" applyFont="1" applyFill="1" applyBorder="1" applyAlignment="1" applyProtection="1">
      <alignment horizontal="justify" vertical="center" wrapText="1"/>
      <protection locked="0"/>
    </xf>
    <xf numFmtId="0" fontId="9" fillId="7" borderId="17" xfId="0" applyFont="1" applyFill="1" applyBorder="1" applyAlignment="1" applyProtection="1">
      <alignment horizontal="justify" vertical="center" wrapText="1"/>
      <protection locked="0"/>
    </xf>
    <xf numFmtId="0" fontId="9" fillId="7" borderId="96" xfId="0" applyFont="1" applyFill="1" applyBorder="1" applyAlignment="1" applyProtection="1">
      <alignment horizontal="justify" vertical="center"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8" fillId="23" borderId="23" xfId="0" applyFont="1" applyFill="1" applyBorder="1" applyAlignment="1">
      <alignment horizontal="center" vertical="center"/>
    </xf>
    <xf numFmtId="0" fontId="8" fillId="23" borderId="26" xfId="0" applyFont="1" applyFill="1" applyBorder="1" applyAlignment="1">
      <alignment horizontal="center" vertical="center"/>
    </xf>
    <xf numFmtId="0" fontId="8" fillId="23" borderId="36" xfId="0" applyFont="1" applyFill="1" applyBorder="1" applyAlignment="1">
      <alignment horizontal="center" vertical="center"/>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3" xfId="0" applyFont="1" applyFill="1" applyBorder="1" applyAlignment="1" applyProtection="1">
      <alignment horizontal="left" vertical="center" wrapText="1"/>
      <protection locked="0"/>
    </xf>
    <xf numFmtId="0" fontId="9" fillId="7" borderId="4" xfId="0" applyFont="1" applyFill="1" applyBorder="1" applyAlignment="1" applyProtection="1">
      <alignment horizontal="left" vertical="center" wrapText="1"/>
      <protection locked="0"/>
    </xf>
    <xf numFmtId="0" fontId="9" fillId="7" borderId="5"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0"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8" xfId="0" applyFont="1" applyBorder="1" applyAlignment="1">
      <alignment horizontal="center" vertical="top" wrapText="1"/>
    </xf>
    <xf numFmtId="0" fontId="1" fillId="0" borderId="119"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46" fillId="7" borderId="11" xfId="0" applyFont="1" applyFill="1" applyBorder="1" applyAlignment="1" applyProtection="1">
      <alignment horizontal="justify" vertical="center" wrapText="1"/>
      <protection locked="0"/>
    </xf>
    <xf numFmtId="0" fontId="46" fillId="7" borderId="30" xfId="0" applyFont="1" applyFill="1" applyBorder="1" applyAlignment="1" applyProtection="1">
      <alignment horizontal="justify" vertical="center" wrapText="1"/>
      <protection locked="0"/>
    </xf>
    <xf numFmtId="0" fontId="46" fillId="7" borderId="17" xfId="0" applyFont="1" applyFill="1" applyBorder="1" applyAlignment="1" applyProtection="1">
      <alignment horizontal="justify" vertical="center" wrapText="1"/>
      <protection locked="0"/>
    </xf>
    <xf numFmtId="0" fontId="46" fillId="7" borderId="96" xfId="0" applyFont="1" applyFill="1" applyBorder="1" applyAlignment="1" applyProtection="1">
      <alignment horizontal="justify" vertical="center" wrapText="1"/>
      <protection locked="0"/>
    </xf>
    <xf numFmtId="0" fontId="46" fillId="7" borderId="26" xfId="0" applyFont="1" applyFill="1" applyBorder="1" applyAlignment="1" applyProtection="1">
      <alignment horizontal="justify" vertical="center" wrapText="1"/>
      <protection locked="0"/>
    </xf>
    <xf numFmtId="0" fontId="46" fillId="7" borderId="36" xfId="0" applyFont="1" applyFill="1" applyBorder="1" applyAlignment="1" applyProtection="1">
      <alignment horizontal="justify" vertical="center" wrapText="1"/>
      <protection locked="0"/>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3" xfId="3" applyFont="1" applyBorder="1" applyAlignment="1">
      <alignment horizontal="center" vertical="center" wrapText="1"/>
    </xf>
    <xf numFmtId="0" fontId="21" fillId="0" borderId="4" xfId="3" applyFont="1" applyBorder="1" applyAlignment="1">
      <alignment horizontal="center" vertical="center" wrapText="1"/>
    </xf>
    <xf numFmtId="0" fontId="21" fillId="0" borderId="5" xfId="3" applyFont="1" applyBorder="1" applyAlignment="1">
      <alignment horizontal="center" vertical="center" wrapText="1"/>
    </xf>
    <xf numFmtId="0" fontId="22" fillId="7" borderId="11" xfId="3" applyFont="1" applyFill="1" applyBorder="1" applyAlignment="1">
      <alignment horizontal="justify" vertical="center" wrapText="1"/>
    </xf>
    <xf numFmtId="0" fontId="51" fillId="7" borderId="26" xfId="3" applyFont="1" applyFill="1" applyBorder="1" applyAlignment="1">
      <alignment horizontal="justify" vertical="center" wrapText="1"/>
    </xf>
    <xf numFmtId="0" fontId="51"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1" fillId="0" borderId="11" xfId="3" applyFont="1" applyBorder="1" applyAlignment="1">
      <alignment horizontal="justify" vertical="center" wrapText="1"/>
    </xf>
    <xf numFmtId="0" fontId="51" fillId="0" borderId="26" xfId="3" applyFont="1" applyBorder="1" applyAlignment="1">
      <alignment horizontal="justify" vertical="center" wrapText="1"/>
    </xf>
    <xf numFmtId="0" fontId="51" fillId="0" borderId="36" xfId="3" applyFont="1" applyBorder="1" applyAlignment="1">
      <alignment horizontal="justify" vertical="center" wrapText="1"/>
    </xf>
    <xf numFmtId="0" fontId="51" fillId="7" borderId="11" xfId="3" applyFont="1" applyFill="1" applyBorder="1" applyAlignment="1">
      <alignment horizontal="justify" vertical="center" wrapText="1"/>
    </xf>
    <xf numFmtId="0" fontId="51" fillId="7" borderId="48" xfId="3" applyFont="1" applyFill="1" applyBorder="1" applyAlignment="1">
      <alignment horizontal="justify" vertical="center" wrapText="1"/>
    </xf>
    <xf numFmtId="0" fontId="51" fillId="7" borderId="9" xfId="3" applyFont="1" applyFill="1" applyBorder="1" applyAlignment="1">
      <alignment horizontal="justify" vertical="center" wrapText="1"/>
    </xf>
    <xf numFmtId="0" fontId="51" fillId="7" borderId="49" xfId="3" applyFont="1" applyFill="1" applyBorder="1" applyAlignment="1">
      <alignment horizontal="justify"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5" fillId="0" borderId="30"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85" xfId="3" applyFont="1" applyBorder="1" applyAlignment="1">
      <alignment horizontal="center" vertical="center" wrapText="1"/>
    </xf>
    <xf numFmtId="0" fontId="15" fillId="0" borderId="83" xfId="3" applyFont="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30" xfId="0"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0" borderId="26"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0" fillId="0" borderId="84" xfId="0" applyFont="1" applyBorder="1" applyAlignment="1">
      <alignment horizontal="center" vertical="center" wrapText="1"/>
    </xf>
    <xf numFmtId="0" fontId="50" fillId="0" borderId="83" xfId="0" applyFont="1" applyBorder="1" applyAlignment="1">
      <alignment horizontal="center" vertical="center" wrapText="1"/>
    </xf>
    <xf numFmtId="0" fontId="51" fillId="7" borderId="46" xfId="3" applyFont="1" applyFill="1" applyBorder="1" applyAlignment="1">
      <alignment horizontal="justify" vertical="center" wrapText="1"/>
    </xf>
    <xf numFmtId="0" fontId="51" fillId="7" borderId="32" xfId="3" applyFont="1" applyFill="1" applyBorder="1" applyAlignment="1">
      <alignment horizontal="justify" vertical="center" wrapText="1"/>
    </xf>
    <xf numFmtId="0" fontId="51" fillId="7" borderId="155"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1" fillId="0" borderId="12" xfId="3" applyFont="1" applyBorder="1" applyAlignment="1">
      <alignment horizontal="justify" vertical="top" wrapText="1"/>
    </xf>
    <xf numFmtId="0" fontId="51" fillId="0" borderId="74" xfId="3" applyFont="1" applyBorder="1" applyAlignment="1">
      <alignment horizontal="justify" vertical="top" wrapText="1"/>
    </xf>
    <xf numFmtId="0" fontId="49" fillId="0" borderId="84" xfId="3" applyFont="1" applyBorder="1" applyAlignment="1">
      <alignment horizontal="center" vertical="center" wrapText="1"/>
    </xf>
    <xf numFmtId="0" fontId="49"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43" xfId="3" applyFont="1" applyBorder="1" applyAlignment="1">
      <alignment horizontal="center" vertical="center" wrapText="1"/>
    </xf>
    <xf numFmtId="0" fontId="15" fillId="0" borderId="144" xfId="3" applyFont="1" applyBorder="1" applyAlignment="1">
      <alignment horizontal="center" vertical="center" wrapText="1"/>
    </xf>
    <xf numFmtId="0" fontId="15" fillId="0" borderId="145" xfId="3" applyFont="1" applyBorder="1" applyAlignment="1">
      <alignment horizontal="center" vertical="center" wrapText="1"/>
    </xf>
    <xf numFmtId="0" fontId="50" fillId="0" borderId="85" xfId="0"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3"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9" xfId="0" applyNumberFormat="1" applyFont="1" applyBorder="1" applyAlignment="1">
      <alignment horizontal="center" vertical="center"/>
    </xf>
    <xf numFmtId="17" fontId="23" fillId="0" borderId="138" xfId="0" applyNumberFormat="1" applyFont="1" applyBorder="1" applyAlignment="1">
      <alignment horizontal="center" vertical="center"/>
    </xf>
    <xf numFmtId="17" fontId="23" fillId="0" borderId="154" xfId="0" applyNumberFormat="1" applyFont="1" applyBorder="1" applyAlignment="1">
      <alignment horizontal="center" vertical="center"/>
    </xf>
    <xf numFmtId="17" fontId="23" fillId="0" borderId="139" xfId="0" applyNumberFormat="1" applyFont="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8" xfId="0" applyNumberFormat="1" applyFont="1" applyBorder="1" applyAlignment="1">
      <alignment horizontal="center" vertical="center"/>
    </xf>
    <xf numFmtId="17" fontId="23" fillId="0" borderId="157"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24" xfId="0" applyFont="1" applyFill="1" applyBorder="1" applyAlignment="1">
      <alignment horizontal="center" vertical="center"/>
    </xf>
    <xf numFmtId="0" fontId="39" fillId="23" borderId="130"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31" xfId="0" applyFont="1" applyFill="1" applyBorder="1" applyAlignment="1">
      <alignment horizontal="justify" vertical="center" wrapText="1"/>
    </xf>
    <xf numFmtId="0" fontId="45" fillId="0" borderId="107"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1" xfId="0" applyFont="1" applyBorder="1" applyAlignment="1">
      <alignment horizontal="center" vertical="center" wrapText="1"/>
    </xf>
    <xf numFmtId="0" fontId="45" fillId="0" borderId="121" xfId="0" applyFont="1" applyBorder="1" applyAlignment="1">
      <alignment horizontal="center" vertical="center" wrapText="1"/>
    </xf>
    <xf numFmtId="0" fontId="45" fillId="0" borderId="122" xfId="0" applyFont="1" applyBorder="1" applyAlignment="1">
      <alignment horizontal="center" vertical="center" wrapText="1"/>
    </xf>
    <xf numFmtId="0" fontId="45" fillId="0" borderId="123" xfId="0" applyFont="1" applyBorder="1" applyAlignment="1">
      <alignment horizontal="center" vertical="center" wrapText="1"/>
    </xf>
    <xf numFmtId="0" fontId="43" fillId="0" borderId="107"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7"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7"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0</xdr:row>
      <xdr:rowOff>11905</xdr:rowOff>
    </xdr:from>
    <xdr:to>
      <xdr:col>11</xdr:col>
      <xdr:colOff>0</xdr:colOff>
      <xdr:row>49</xdr:row>
      <xdr:rowOff>7056</xdr:rowOff>
    </xdr:to>
    <xdr:pic>
      <xdr:nvPicPr>
        <xdr:cNvPr id="4" name="Imagem 3">
          <a:extLst>
            <a:ext uri="{FF2B5EF4-FFF2-40B4-BE49-F238E27FC236}">
              <a16:creationId xmlns:a16="http://schemas.microsoft.com/office/drawing/2014/main" id="{B8E53EBE-626D-F1A9-4B74-3525FE881F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 y="11905"/>
          <a:ext cx="6643688" cy="93296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19051</xdr:colOff>
      <xdr:row>31</xdr:row>
      <xdr:rowOff>531063</xdr:rowOff>
    </xdr:from>
    <xdr:to>
      <xdr:col>10</xdr:col>
      <xdr:colOff>552451</xdr:colOff>
      <xdr:row>31</xdr:row>
      <xdr:rowOff>3877155</xdr:rowOff>
    </xdr:to>
    <xdr:pic>
      <xdr:nvPicPr>
        <xdr:cNvPr id="2" name="Imagem 1">
          <a:extLst>
            <a:ext uri="{FF2B5EF4-FFF2-40B4-BE49-F238E27FC236}">
              <a16:creationId xmlns:a16="http://schemas.microsoft.com/office/drawing/2014/main" id="{E4E8D733-6332-4C69-8481-820211BE945B}"/>
            </a:ext>
          </a:extLst>
        </xdr:cNvPr>
        <xdr:cNvPicPr>
          <a:picLocks noChangeAspect="1"/>
        </xdr:cNvPicPr>
      </xdr:nvPicPr>
      <xdr:blipFill>
        <a:blip xmlns:r="http://schemas.openxmlformats.org/officeDocument/2006/relationships" r:embed="rId3"/>
        <a:stretch>
          <a:fillRect/>
        </a:stretch>
      </xdr:blipFill>
      <xdr:spPr>
        <a:xfrm>
          <a:off x="533401" y="15990138"/>
          <a:ext cx="6896100" cy="3346092"/>
        </a:xfrm>
        <a:prstGeom prst="rect">
          <a:avLst/>
        </a:prstGeom>
      </xdr:spPr>
    </xdr:pic>
    <xdr:clientData/>
  </xdr:twoCellAnchor>
  <xdr:twoCellAnchor editAs="oneCell">
    <xdr:from>
      <xdr:col>0</xdr:col>
      <xdr:colOff>295274</xdr:colOff>
      <xdr:row>32</xdr:row>
      <xdr:rowOff>523875</xdr:rowOff>
    </xdr:from>
    <xdr:to>
      <xdr:col>10</xdr:col>
      <xdr:colOff>676275</xdr:colOff>
      <xdr:row>32</xdr:row>
      <xdr:rowOff>1288940</xdr:rowOff>
    </xdr:to>
    <xdr:pic>
      <xdr:nvPicPr>
        <xdr:cNvPr id="7" name="Imagem 6">
          <a:extLst>
            <a:ext uri="{FF2B5EF4-FFF2-40B4-BE49-F238E27FC236}">
              <a16:creationId xmlns:a16="http://schemas.microsoft.com/office/drawing/2014/main" id="{EF5FB50E-0AED-458E-8378-FA37FFB958CD}"/>
            </a:ext>
          </a:extLst>
        </xdr:cNvPr>
        <xdr:cNvPicPr>
          <a:picLocks noChangeAspect="1"/>
        </xdr:cNvPicPr>
      </xdr:nvPicPr>
      <xdr:blipFill>
        <a:blip xmlns:r="http://schemas.openxmlformats.org/officeDocument/2006/relationships" r:embed="rId4"/>
        <a:stretch>
          <a:fillRect/>
        </a:stretch>
      </xdr:blipFill>
      <xdr:spPr>
        <a:xfrm>
          <a:off x="295274" y="20307300"/>
          <a:ext cx="7258051" cy="7650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876300</xdr:colOff>
      <xdr:row>0</xdr:row>
      <xdr:rowOff>57151</xdr:rowOff>
    </xdr:from>
    <xdr:to>
      <xdr:col>9</xdr:col>
      <xdr:colOff>1247775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801350" y="57151"/>
          <a:ext cx="1524000" cy="955040"/>
        </a:xfrm>
        <a:prstGeom prst="rect">
          <a:avLst/>
        </a:prstGeom>
      </xdr:spPr>
    </xdr:pic>
    <xdr:clientData/>
  </xdr:twoCellAnchor>
  <xdr:twoCellAnchor editAs="oneCell">
    <xdr:from>
      <xdr:col>1</xdr:col>
      <xdr:colOff>349250</xdr:colOff>
      <xdr:row>707</xdr:row>
      <xdr:rowOff>359833</xdr:rowOff>
    </xdr:from>
    <xdr:to>
      <xdr:col>7</xdr:col>
      <xdr:colOff>304730</xdr:colOff>
      <xdr:row>707</xdr:row>
      <xdr:rowOff>3655943</xdr:rowOff>
    </xdr:to>
    <xdr:pic>
      <xdr:nvPicPr>
        <xdr:cNvPr id="3" name="Imagem 2">
          <a:extLst>
            <a:ext uri="{FF2B5EF4-FFF2-40B4-BE49-F238E27FC236}">
              <a16:creationId xmlns:a16="http://schemas.microsoft.com/office/drawing/2014/main" id="{33B2CA8D-4222-A3B2-BB29-6AD7DC2ADD9C}"/>
            </a:ext>
          </a:extLst>
        </xdr:cNvPr>
        <xdr:cNvPicPr>
          <a:picLocks noChangeAspect="1"/>
        </xdr:cNvPicPr>
      </xdr:nvPicPr>
      <xdr:blipFill>
        <a:blip xmlns:r="http://schemas.openxmlformats.org/officeDocument/2006/relationships" r:embed="rId3"/>
        <a:stretch>
          <a:fillRect/>
        </a:stretch>
      </xdr:blipFill>
      <xdr:spPr>
        <a:xfrm>
          <a:off x="2000250" y="273452166"/>
          <a:ext cx="7078063" cy="32961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53</xdr:row>
      <xdr:rowOff>0</xdr:rowOff>
    </xdr:from>
    <xdr:to>
      <xdr:col>16</xdr:col>
      <xdr:colOff>304800</xdr:colOff>
      <xdr:row>54</xdr:row>
      <xdr:rowOff>9525</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26</xdr:row>
      <xdr:rowOff>0</xdr:rowOff>
    </xdr:from>
    <xdr:to>
      <xdr:col>12</xdr:col>
      <xdr:colOff>304800</xdr:colOff>
      <xdr:row>26</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53</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53</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53</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14289</xdr:colOff>
      <xdr:row>1</xdr:row>
      <xdr:rowOff>385764</xdr:rowOff>
    </xdr:from>
    <xdr:to>
      <xdr:col>6</xdr:col>
      <xdr:colOff>552454</xdr:colOff>
      <xdr:row>13</xdr:row>
      <xdr:rowOff>266421</xdr:rowOff>
    </xdr:to>
    <xdr:pic>
      <xdr:nvPicPr>
        <xdr:cNvPr id="12" name="Imagem 11">
          <a:extLst>
            <a:ext uri="{FF2B5EF4-FFF2-40B4-BE49-F238E27FC236}">
              <a16:creationId xmlns:a16="http://schemas.microsoft.com/office/drawing/2014/main" id="{31D11DB6-3DB8-8E6D-E988-649D9020E3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6200000">
          <a:off x="1100281" y="1509572"/>
          <a:ext cx="3528732" cy="2366965"/>
        </a:xfrm>
        <a:prstGeom prst="rect">
          <a:avLst/>
        </a:prstGeom>
        <a:noFill/>
        <a:ln>
          <a:noFill/>
        </a:ln>
      </xdr:spPr>
    </xdr:pic>
    <xdr:clientData/>
  </xdr:twoCellAnchor>
  <xdr:twoCellAnchor editAs="oneCell">
    <xdr:from>
      <xdr:col>7</xdr:col>
      <xdr:colOff>44132</xdr:colOff>
      <xdr:row>2</xdr:row>
      <xdr:rowOff>3494</xdr:rowOff>
    </xdr:from>
    <xdr:to>
      <xdr:col>11</xdr:col>
      <xdr:colOff>206791</xdr:colOff>
      <xdr:row>13</xdr:row>
      <xdr:rowOff>257178</xdr:rowOff>
    </xdr:to>
    <xdr:pic>
      <xdr:nvPicPr>
        <xdr:cNvPr id="19" name="Imagem 18">
          <a:extLst>
            <a:ext uri="{FF2B5EF4-FFF2-40B4-BE49-F238E27FC236}">
              <a16:creationId xmlns:a16="http://schemas.microsoft.com/office/drawing/2014/main" id="{30BA76E8-E356-001A-0802-62563471BA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3708607" y="1377744"/>
          <a:ext cx="3511234" cy="2629634"/>
        </a:xfrm>
        <a:prstGeom prst="rect">
          <a:avLst/>
        </a:prstGeom>
        <a:noFill/>
        <a:ln>
          <a:noFill/>
        </a:ln>
      </xdr:spPr>
    </xdr:pic>
    <xdr:clientData/>
  </xdr:twoCellAnchor>
  <xdr:twoCellAnchor editAs="oneCell">
    <xdr:from>
      <xdr:col>11</xdr:col>
      <xdr:colOff>297179</xdr:colOff>
      <xdr:row>1</xdr:row>
      <xdr:rowOff>379098</xdr:rowOff>
    </xdr:from>
    <xdr:to>
      <xdr:col>14</xdr:col>
      <xdr:colOff>545000</xdr:colOff>
      <xdr:row>13</xdr:row>
      <xdr:rowOff>266703</xdr:rowOff>
    </xdr:to>
    <xdr:pic>
      <xdr:nvPicPr>
        <xdr:cNvPr id="20" name="Imagem 19">
          <a:extLst>
            <a:ext uri="{FF2B5EF4-FFF2-40B4-BE49-F238E27FC236}">
              <a16:creationId xmlns:a16="http://schemas.microsoft.com/office/drawing/2014/main" id="{29ACCD74-E962-F451-B2E0-552522FF2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758" t="14497" r="22310" b="2377"/>
        <a:stretch>
          <a:fillRect/>
        </a:stretch>
      </xdr:blipFill>
      <xdr:spPr bwMode="auto">
        <a:xfrm rot="5400000">
          <a:off x="6235150" y="1556302"/>
          <a:ext cx="3535680" cy="2267121"/>
        </a:xfrm>
        <a:prstGeom prst="rect">
          <a:avLst/>
        </a:prstGeom>
        <a:noFill/>
        <a:ln>
          <a:noFill/>
        </a:ln>
      </xdr:spPr>
    </xdr:pic>
    <xdr:clientData/>
  </xdr:twoCellAnchor>
  <xdr:twoCellAnchor editAs="oneCell">
    <xdr:from>
      <xdr:col>3</xdr:col>
      <xdr:colOff>9524</xdr:colOff>
      <xdr:row>16</xdr:row>
      <xdr:rowOff>19050</xdr:rowOff>
    </xdr:from>
    <xdr:to>
      <xdr:col>7</xdr:col>
      <xdr:colOff>19049</xdr:colOff>
      <xdr:row>24</xdr:row>
      <xdr:rowOff>100334</xdr:rowOff>
    </xdr:to>
    <xdr:pic>
      <xdr:nvPicPr>
        <xdr:cNvPr id="21" name="Imagem 20">
          <a:extLst>
            <a:ext uri="{FF2B5EF4-FFF2-40B4-BE49-F238E27FC236}">
              <a16:creationId xmlns:a16="http://schemas.microsoft.com/office/drawing/2014/main" id="{CDBA79BF-5865-33A9-B72E-3A2A035EE7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564" t="19524" r="4999"/>
        <a:stretch>
          <a:fillRect/>
        </a:stretch>
      </xdr:blipFill>
      <xdr:spPr bwMode="auto">
        <a:xfrm>
          <a:off x="1676399" y="5676900"/>
          <a:ext cx="2447925" cy="3110234"/>
        </a:xfrm>
        <a:prstGeom prst="rect">
          <a:avLst/>
        </a:prstGeom>
        <a:noFill/>
        <a:ln>
          <a:noFill/>
        </a:ln>
      </xdr:spPr>
    </xdr:pic>
    <xdr:clientData/>
  </xdr:twoCellAnchor>
  <xdr:twoCellAnchor editAs="oneCell">
    <xdr:from>
      <xdr:col>7</xdr:col>
      <xdr:colOff>123824</xdr:colOff>
      <xdr:row>16</xdr:row>
      <xdr:rowOff>19050</xdr:rowOff>
    </xdr:from>
    <xdr:to>
      <xdr:col>11</xdr:col>
      <xdr:colOff>268252</xdr:colOff>
      <xdr:row>24</xdr:row>
      <xdr:rowOff>123825</xdr:rowOff>
    </xdr:to>
    <xdr:pic>
      <xdr:nvPicPr>
        <xdr:cNvPr id="22" name="Imagem 21">
          <a:extLst>
            <a:ext uri="{FF2B5EF4-FFF2-40B4-BE49-F238E27FC236}">
              <a16:creationId xmlns:a16="http://schemas.microsoft.com/office/drawing/2014/main" id="{F5142771-50C4-2B24-80F9-95A8B89784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11182" r="1680"/>
        <a:stretch>
          <a:fillRect/>
        </a:stretch>
      </xdr:blipFill>
      <xdr:spPr bwMode="auto">
        <a:xfrm>
          <a:off x="4229099" y="5800725"/>
          <a:ext cx="2611403" cy="3133725"/>
        </a:xfrm>
        <a:prstGeom prst="rect">
          <a:avLst/>
        </a:prstGeom>
        <a:noFill/>
        <a:ln>
          <a:noFill/>
        </a:ln>
      </xdr:spPr>
    </xdr:pic>
    <xdr:clientData/>
  </xdr:twoCellAnchor>
  <xdr:twoCellAnchor editAs="oneCell">
    <xdr:from>
      <xdr:col>11</xdr:col>
      <xdr:colOff>359097</xdr:colOff>
      <xdr:row>16</xdr:row>
      <xdr:rowOff>21909</xdr:rowOff>
    </xdr:from>
    <xdr:to>
      <xdr:col>14</xdr:col>
      <xdr:colOff>715154</xdr:colOff>
      <xdr:row>24</xdr:row>
      <xdr:rowOff>133350</xdr:rowOff>
    </xdr:to>
    <xdr:pic>
      <xdr:nvPicPr>
        <xdr:cNvPr id="23" name="Imagem 22">
          <a:extLst>
            <a:ext uri="{FF2B5EF4-FFF2-40B4-BE49-F238E27FC236}">
              <a16:creationId xmlns:a16="http://schemas.microsoft.com/office/drawing/2014/main" id="{15EDC733-E215-CF69-C784-DACEAC65226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16200000">
          <a:off x="6548830" y="6186101"/>
          <a:ext cx="3140391" cy="2375357"/>
        </a:xfrm>
        <a:prstGeom prst="rect">
          <a:avLst/>
        </a:prstGeom>
        <a:noFill/>
        <a:ln>
          <a:noFill/>
        </a:ln>
      </xdr:spPr>
    </xdr:pic>
    <xdr:clientData/>
  </xdr:twoCellAnchor>
  <xdr:twoCellAnchor editAs="oneCell">
    <xdr:from>
      <xdr:col>1</xdr:col>
      <xdr:colOff>19050</xdr:colOff>
      <xdr:row>27</xdr:row>
      <xdr:rowOff>19050</xdr:rowOff>
    </xdr:from>
    <xdr:to>
      <xdr:col>7</xdr:col>
      <xdr:colOff>595017</xdr:colOff>
      <xdr:row>33</xdr:row>
      <xdr:rowOff>180975</xdr:rowOff>
    </xdr:to>
    <xdr:pic>
      <xdr:nvPicPr>
        <xdr:cNvPr id="24" name="Imagem 23">
          <a:extLst>
            <a:ext uri="{FF2B5EF4-FFF2-40B4-BE49-F238E27FC236}">
              <a16:creationId xmlns:a16="http://schemas.microsoft.com/office/drawing/2014/main" id="{F0071D9F-8191-FDE9-4CD8-A39B0C59E1A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801" t="11806" r="2905" b="7042"/>
        <a:stretch>
          <a:fillRect/>
        </a:stretch>
      </xdr:blipFill>
      <xdr:spPr bwMode="auto">
        <a:xfrm>
          <a:off x="590550" y="10334625"/>
          <a:ext cx="4109742" cy="2419350"/>
        </a:xfrm>
        <a:prstGeom prst="rect">
          <a:avLst/>
        </a:prstGeom>
        <a:noFill/>
        <a:ln>
          <a:noFill/>
        </a:ln>
      </xdr:spPr>
    </xdr:pic>
    <xdr:clientData/>
  </xdr:twoCellAnchor>
  <xdr:twoCellAnchor editAs="oneCell">
    <xdr:from>
      <xdr:col>11</xdr:col>
      <xdr:colOff>352425</xdr:colOff>
      <xdr:row>27</xdr:row>
      <xdr:rowOff>9525</xdr:rowOff>
    </xdr:from>
    <xdr:to>
      <xdr:col>16</xdr:col>
      <xdr:colOff>361951</xdr:colOff>
      <xdr:row>34</xdr:row>
      <xdr:rowOff>9525</xdr:rowOff>
    </xdr:to>
    <xdr:pic>
      <xdr:nvPicPr>
        <xdr:cNvPr id="25" name="Imagem 24">
          <a:extLst>
            <a:ext uri="{FF2B5EF4-FFF2-40B4-BE49-F238E27FC236}">
              <a16:creationId xmlns:a16="http://schemas.microsoft.com/office/drawing/2014/main" id="{E4F8E400-8F1F-1EFC-EC75-61E8711F71D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924675" y="10325100"/>
          <a:ext cx="3495676" cy="2447925"/>
        </a:xfrm>
        <a:prstGeom prst="rect">
          <a:avLst/>
        </a:prstGeom>
        <a:noFill/>
        <a:ln>
          <a:noFill/>
        </a:ln>
      </xdr:spPr>
    </xdr:pic>
    <xdr:clientData/>
  </xdr:twoCellAnchor>
  <xdr:twoCellAnchor editAs="oneCell">
    <xdr:from>
      <xdr:col>8</xdr:col>
      <xdr:colOff>28575</xdr:colOff>
      <xdr:row>27</xdr:row>
      <xdr:rowOff>9526</xdr:rowOff>
    </xdr:from>
    <xdr:to>
      <xdr:col>11</xdr:col>
      <xdr:colOff>291042</xdr:colOff>
      <xdr:row>34</xdr:row>
      <xdr:rowOff>19051</xdr:rowOff>
    </xdr:to>
    <xdr:pic>
      <xdr:nvPicPr>
        <xdr:cNvPr id="26" name="Imagem 25">
          <a:extLst>
            <a:ext uri="{FF2B5EF4-FFF2-40B4-BE49-F238E27FC236}">
              <a16:creationId xmlns:a16="http://schemas.microsoft.com/office/drawing/2014/main" id="{C800F02B-B6D1-9D84-89E7-D91D7C3FD7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080" t="6932"/>
        <a:stretch>
          <a:fillRect/>
        </a:stretch>
      </xdr:blipFill>
      <xdr:spPr bwMode="auto">
        <a:xfrm>
          <a:off x="4772025" y="10325101"/>
          <a:ext cx="2091267" cy="2457450"/>
        </a:xfrm>
        <a:prstGeom prst="rect">
          <a:avLst/>
        </a:prstGeom>
        <a:noFill/>
        <a:ln>
          <a:noFill/>
        </a:ln>
      </xdr:spPr>
    </xdr:pic>
    <xdr:clientData/>
  </xdr:twoCellAnchor>
  <xdr:twoCellAnchor editAs="oneCell">
    <xdr:from>
      <xdr:col>6</xdr:col>
      <xdr:colOff>371475</xdr:colOff>
      <xdr:row>38</xdr:row>
      <xdr:rowOff>161924</xdr:rowOff>
    </xdr:from>
    <xdr:to>
      <xdr:col>11</xdr:col>
      <xdr:colOff>443978</xdr:colOff>
      <xdr:row>49</xdr:row>
      <xdr:rowOff>104774</xdr:rowOff>
    </xdr:to>
    <xdr:pic>
      <xdr:nvPicPr>
        <xdr:cNvPr id="27" name="Imagem 26">
          <a:extLst>
            <a:ext uri="{FF2B5EF4-FFF2-40B4-BE49-F238E27FC236}">
              <a16:creationId xmlns:a16="http://schemas.microsoft.com/office/drawing/2014/main" id="{0B25FC2D-17B0-2EC1-F3A2-EB6DE69E2FC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20676"/>
        <a:stretch>
          <a:fillRect/>
        </a:stretch>
      </xdr:blipFill>
      <xdr:spPr bwMode="auto">
        <a:xfrm>
          <a:off x="3867150" y="14230349"/>
          <a:ext cx="3149078" cy="3324225"/>
        </a:xfrm>
        <a:prstGeom prst="rect">
          <a:avLst/>
        </a:prstGeom>
        <a:noFill/>
        <a:ln>
          <a:noFill/>
        </a:ln>
      </xdr:spPr>
    </xdr:pic>
    <xdr:clientData/>
  </xdr:twoCellAnchor>
  <xdr:twoCellAnchor editAs="oneCell">
    <xdr:from>
      <xdr:col>6</xdr:col>
      <xdr:colOff>485774</xdr:colOff>
      <xdr:row>54</xdr:row>
      <xdr:rowOff>47624</xdr:rowOff>
    </xdr:from>
    <xdr:to>
      <xdr:col>11</xdr:col>
      <xdr:colOff>97910</xdr:colOff>
      <xdr:row>69</xdr:row>
      <xdr:rowOff>190499</xdr:rowOff>
    </xdr:to>
    <xdr:pic>
      <xdr:nvPicPr>
        <xdr:cNvPr id="28" name="Imagem 27">
          <a:extLst>
            <a:ext uri="{FF2B5EF4-FFF2-40B4-BE49-F238E27FC236}">
              <a16:creationId xmlns:a16="http://schemas.microsoft.com/office/drawing/2014/main" id="{70D95511-5F1C-A55C-B166-127C5A3B2E3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15138" r="978"/>
        <a:stretch>
          <a:fillRect/>
        </a:stretch>
      </xdr:blipFill>
      <xdr:spPr bwMode="auto">
        <a:xfrm>
          <a:off x="3981449" y="18745199"/>
          <a:ext cx="2688711" cy="3095625"/>
        </a:xfrm>
        <a:prstGeom prst="rect">
          <a:avLst/>
        </a:prstGeom>
        <a:noFill/>
        <a:ln>
          <a:noFill/>
        </a:ln>
      </xdr:spPr>
    </xdr:pic>
    <xdr:clientData/>
  </xdr:twoCellAnchor>
  <xdr:twoCellAnchor editAs="oneCell">
    <xdr:from>
      <xdr:col>2</xdr:col>
      <xdr:colOff>552450</xdr:colOff>
      <xdr:row>54</xdr:row>
      <xdr:rowOff>47625</xdr:rowOff>
    </xdr:from>
    <xdr:to>
      <xdr:col>6</xdr:col>
      <xdr:colOff>414746</xdr:colOff>
      <xdr:row>69</xdr:row>
      <xdr:rowOff>180975</xdr:rowOff>
    </xdr:to>
    <xdr:pic>
      <xdr:nvPicPr>
        <xdr:cNvPr id="29" name="Imagem 28">
          <a:extLst>
            <a:ext uri="{FF2B5EF4-FFF2-40B4-BE49-F238E27FC236}">
              <a16:creationId xmlns:a16="http://schemas.microsoft.com/office/drawing/2014/main" id="{E0721C04-0724-3955-DC24-085ED2947E7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t="3238" r="13171" b="8191"/>
        <a:stretch>
          <a:fillRect/>
        </a:stretch>
      </xdr:blipFill>
      <xdr:spPr bwMode="auto">
        <a:xfrm>
          <a:off x="1647825" y="18745200"/>
          <a:ext cx="2262596" cy="3086100"/>
        </a:xfrm>
        <a:prstGeom prst="rect">
          <a:avLst/>
        </a:prstGeom>
        <a:noFill/>
        <a:ln>
          <a:noFill/>
        </a:ln>
      </xdr:spPr>
    </xdr:pic>
    <xdr:clientData/>
  </xdr:twoCellAnchor>
  <xdr:twoCellAnchor editAs="oneCell">
    <xdr:from>
      <xdr:col>11</xdr:col>
      <xdr:colOff>171450</xdr:colOff>
      <xdr:row>54</xdr:row>
      <xdr:rowOff>47625</xdr:rowOff>
    </xdr:from>
    <xdr:to>
      <xdr:col>15</xdr:col>
      <xdr:colOff>19050</xdr:colOff>
      <xdr:row>70</xdr:row>
      <xdr:rowOff>0</xdr:rowOff>
    </xdr:to>
    <xdr:pic>
      <xdr:nvPicPr>
        <xdr:cNvPr id="30" name="Imagem 29">
          <a:extLst>
            <a:ext uri="{FF2B5EF4-FFF2-40B4-BE49-F238E27FC236}">
              <a16:creationId xmlns:a16="http://schemas.microsoft.com/office/drawing/2014/main" id="{A6CB6EED-5369-1A02-C4B3-121DA00CB2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t="9500"/>
        <a:stretch>
          <a:fillRect/>
        </a:stretch>
      </xdr:blipFill>
      <xdr:spPr bwMode="auto">
        <a:xfrm>
          <a:off x="6743700" y="18745200"/>
          <a:ext cx="2609850" cy="3095625"/>
        </a:xfrm>
        <a:prstGeom prst="rect">
          <a:avLst/>
        </a:prstGeom>
        <a:noFill/>
        <a:ln>
          <a:noFill/>
        </a:ln>
      </xdr:spPr>
    </xdr:pic>
    <xdr:clientData/>
  </xdr:twoCellAnchor>
  <xdr:twoCellAnchor editAs="oneCell">
    <xdr:from>
      <xdr:col>5</xdr:col>
      <xdr:colOff>561974</xdr:colOff>
      <xdr:row>73</xdr:row>
      <xdr:rowOff>171449</xdr:rowOff>
    </xdr:from>
    <xdr:to>
      <xdr:col>12</xdr:col>
      <xdr:colOff>209550</xdr:colOff>
      <xdr:row>88</xdr:row>
      <xdr:rowOff>109537</xdr:rowOff>
    </xdr:to>
    <xdr:pic>
      <xdr:nvPicPr>
        <xdr:cNvPr id="31" name="Imagem 30" descr="Grupo de pessoas posando para foto em ambiente fechado&#10;&#10;Descrição gerada automaticamente">
          <a:extLst>
            <a:ext uri="{FF2B5EF4-FFF2-40B4-BE49-F238E27FC236}">
              <a16:creationId xmlns:a16="http://schemas.microsoft.com/office/drawing/2014/main" id="{19665D24-B0C2-40BB-7666-E501096BB0E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48049" y="23288624"/>
          <a:ext cx="3943351" cy="2843213"/>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10" zoomScale="80" zoomScaleNormal="80" zoomScaleSheetLayoutView="80" zoomScalePageLayoutView="60" workbookViewId="0">
      <selection activeCell="S26" sqref="S26"/>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33"/>
      <c r="B134" s="433"/>
      <c r="C134" s="433"/>
      <c r="D134" s="433"/>
      <c r="E134" s="433"/>
    </row>
    <row r="207" spans="1:5" ht="18" customHeight="1" thickBot="1" x14ac:dyDescent="0.3">
      <c r="A207" s="431"/>
      <c r="B207" s="431"/>
      <c r="C207" s="431"/>
      <c r="D207" s="431"/>
      <c r="E207" s="431"/>
    </row>
    <row r="208" spans="1:5" ht="15.75" thickTop="1" x14ac:dyDescent="0.25"/>
    <row r="295" spans="1:1" x14ac:dyDescent="0.25">
      <c r="A295" s="362"/>
    </row>
    <row r="296" spans="1:1" x14ac:dyDescent="0.25">
      <c r="A296" s="362"/>
    </row>
    <row r="297" spans="1:1" x14ac:dyDescent="0.25">
      <c r="A297" s="362"/>
    </row>
    <row r="298" spans="1:1" x14ac:dyDescent="0.25">
      <c r="A298" s="362"/>
    </row>
    <row r="299" spans="1:1" x14ac:dyDescent="0.25">
      <c r="A299" s="362"/>
    </row>
    <row r="300" spans="1:1" x14ac:dyDescent="0.25">
      <c r="A300" s="362"/>
    </row>
    <row r="301" spans="1:1" x14ac:dyDescent="0.25">
      <c r="A301" s="362"/>
    </row>
    <row r="319" spans="2:10" ht="51.75" customHeight="1" x14ac:dyDescent="0.25">
      <c r="B319" s="371"/>
      <c r="C319" s="371"/>
      <c r="D319" s="371"/>
      <c r="E319" s="371"/>
      <c r="F319" s="371"/>
      <c r="G319" s="371"/>
      <c r="H319" s="371"/>
      <c r="I319" s="371"/>
      <c r="J319" s="371"/>
    </row>
    <row r="320" spans="2:10" x14ac:dyDescent="0.25">
      <c r="B320" s="379"/>
      <c r="C320" s="379"/>
      <c r="D320" s="379"/>
      <c r="E320" s="379"/>
      <c r="F320" s="379"/>
      <c r="G320" s="379"/>
      <c r="H320" s="379"/>
      <c r="I320" s="379"/>
      <c r="J320" s="379"/>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54</v>
      </c>
    </row>
    <row r="3" spans="1:1" ht="15.75" thickTop="1" x14ac:dyDescent="0.25">
      <c r="A3" s="396" t="s">
        <v>60</v>
      </c>
    </row>
    <row r="4" spans="1:1" ht="15" customHeight="1" x14ac:dyDescent="0.25">
      <c r="A4" s="394" t="s">
        <v>62</v>
      </c>
    </row>
    <row r="5" spans="1:1" ht="15" customHeight="1" x14ac:dyDescent="0.25">
      <c r="A5" s="394" t="s">
        <v>71</v>
      </c>
    </row>
    <row r="6" spans="1:1" ht="15" customHeight="1" x14ac:dyDescent="0.25">
      <c r="A6" s="396" t="s">
        <v>85</v>
      </c>
    </row>
    <row r="7" spans="1:1" ht="15" customHeight="1" x14ac:dyDescent="0.25">
      <c r="A7" s="396" t="s">
        <v>97</v>
      </c>
    </row>
    <row r="8" spans="1:1" x14ac:dyDescent="0.25">
      <c r="A8" s="842" t="s">
        <v>105</v>
      </c>
    </row>
    <row r="9" spans="1:1" x14ac:dyDescent="0.25">
      <c r="A9" s="842"/>
    </row>
    <row r="10" spans="1:1" x14ac:dyDescent="0.25">
      <c r="A10" s="842"/>
    </row>
    <row r="11" spans="1:1" x14ac:dyDescent="0.25">
      <c r="A11" s="394" t="s">
        <v>118</v>
      </c>
    </row>
    <row r="12" spans="1:1" x14ac:dyDescent="0.25">
      <c r="A12" s="394" t="s">
        <v>122</v>
      </c>
    </row>
    <row r="13" spans="1:1" x14ac:dyDescent="0.25">
      <c r="A13" s="394" t="s">
        <v>124</v>
      </c>
    </row>
    <row r="14" spans="1:1" x14ac:dyDescent="0.25">
      <c r="A14" s="394" t="s">
        <v>131</v>
      </c>
    </row>
    <row r="15" spans="1:1" ht="30" x14ac:dyDescent="0.25">
      <c r="A15" s="394" t="s">
        <v>137</v>
      </c>
    </row>
    <row r="16" spans="1:1" ht="15" customHeight="1" x14ac:dyDescent="0.25">
      <c r="A16" s="394" t="s">
        <v>145</v>
      </c>
    </row>
    <row r="17" spans="1:1" x14ac:dyDescent="0.25">
      <c r="A17" s="394" t="s">
        <v>148</v>
      </c>
    </row>
    <row r="18" spans="1:1" ht="15" customHeight="1" x14ac:dyDescent="0.25">
      <c r="A18" s="394" t="s">
        <v>156</v>
      </c>
    </row>
    <row r="19" spans="1:1" ht="15" customHeight="1" x14ac:dyDescent="0.25">
      <c r="A19" s="398" t="s">
        <v>159</v>
      </c>
    </row>
    <row r="20" spans="1:1" x14ac:dyDescent="0.25">
      <c r="A20" s="395" t="s">
        <v>172</v>
      </c>
    </row>
    <row r="21" spans="1:1" x14ac:dyDescent="0.25">
      <c r="A21" s="394" t="s">
        <v>178</v>
      </c>
    </row>
    <row r="22" spans="1:1" ht="30" x14ac:dyDescent="0.25">
      <c r="A22" s="394" t="s">
        <v>181</v>
      </c>
    </row>
    <row r="23" spans="1:1" x14ac:dyDescent="0.25">
      <c r="A23" s="394" t="s">
        <v>195</v>
      </c>
    </row>
    <row r="24" spans="1:1" ht="30" x14ac:dyDescent="0.25">
      <c r="A24" s="394" t="s">
        <v>200</v>
      </c>
    </row>
    <row r="25" spans="1:1" x14ac:dyDescent="0.25">
      <c r="A25" s="394" t="s">
        <v>202</v>
      </c>
    </row>
    <row r="26" spans="1:1" x14ac:dyDescent="0.25">
      <c r="A26" s="394" t="s">
        <v>1011</v>
      </c>
    </row>
    <row r="27" spans="1:1" x14ac:dyDescent="0.25">
      <c r="A27" s="394" t="s">
        <v>204</v>
      </c>
    </row>
    <row r="28" spans="1:1" x14ac:dyDescent="0.25">
      <c r="A28" s="394" t="s">
        <v>206</v>
      </c>
    </row>
    <row r="29" spans="1:1" ht="15" customHeight="1" x14ac:dyDescent="0.25">
      <c r="A29" s="397" t="s">
        <v>211</v>
      </c>
    </row>
    <row r="30" spans="1:1" x14ac:dyDescent="0.25">
      <c r="A30" s="395" t="s">
        <v>218</v>
      </c>
    </row>
    <row r="31" spans="1:1" ht="15" customHeight="1" x14ac:dyDescent="0.25">
      <c r="A31" s="400" t="s">
        <v>220</v>
      </c>
    </row>
    <row r="32" spans="1:1" x14ac:dyDescent="0.25">
      <c r="A32" s="395" t="s">
        <v>229</v>
      </c>
    </row>
    <row r="33" spans="1:1" x14ac:dyDescent="0.25">
      <c r="A33" s="395" t="s">
        <v>231</v>
      </c>
    </row>
    <row r="34" spans="1:1" x14ac:dyDescent="0.25">
      <c r="A34" s="397" t="s">
        <v>242</v>
      </c>
    </row>
    <row r="35" spans="1:1" ht="15" customHeight="1" x14ac:dyDescent="0.25">
      <c r="A35" s="395" t="s">
        <v>252</v>
      </c>
    </row>
    <row r="36" spans="1:1" ht="30" x14ac:dyDescent="0.25">
      <c r="A36" s="397" t="s">
        <v>277</v>
      </c>
    </row>
    <row r="37" spans="1:1" x14ac:dyDescent="0.25">
      <c r="A37" s="840" t="s">
        <v>286</v>
      </c>
    </row>
    <row r="38" spans="1:1" x14ac:dyDescent="0.25">
      <c r="A38" s="841"/>
    </row>
    <row r="39" spans="1:1" x14ac:dyDescent="0.25">
      <c r="A39" s="843" t="s">
        <v>292</v>
      </c>
    </row>
    <row r="40" spans="1:1" x14ac:dyDescent="0.25">
      <c r="A40" s="843"/>
    </row>
    <row r="41" spans="1:1" ht="30" x14ac:dyDescent="0.25">
      <c r="A41" s="395" t="s">
        <v>295</v>
      </c>
    </row>
    <row r="42" spans="1:1" x14ac:dyDescent="0.25">
      <c r="A42" s="843" t="s">
        <v>302</v>
      </c>
    </row>
    <row r="43" spans="1:1" x14ac:dyDescent="0.25">
      <c r="A43" s="843"/>
    </row>
    <row r="44" spans="1:1" x14ac:dyDescent="0.25">
      <c r="A44" s="840" t="s">
        <v>309</v>
      </c>
    </row>
    <row r="45" spans="1:1" x14ac:dyDescent="0.25">
      <c r="A45" s="844"/>
    </row>
    <row r="46" spans="1:1" x14ac:dyDescent="0.25">
      <c r="A46" s="841"/>
    </row>
    <row r="47" spans="1:1" x14ac:dyDescent="0.25">
      <c r="A47" s="395" t="s">
        <v>313</v>
      </c>
    </row>
    <row r="48" spans="1:1" x14ac:dyDescent="0.25">
      <c r="A48" s="395" t="s">
        <v>317</v>
      </c>
    </row>
    <row r="49" spans="1:3" x14ac:dyDescent="0.25">
      <c r="A49" s="840" t="s">
        <v>332</v>
      </c>
    </row>
    <row r="50" spans="1:3" x14ac:dyDescent="0.25">
      <c r="A50" s="841"/>
      <c r="C50">
        <v>40</v>
      </c>
    </row>
    <row r="54" spans="1:3" ht="15.75" x14ac:dyDescent="0.25">
      <c r="A54" s="260" t="s">
        <v>347</v>
      </c>
    </row>
    <row r="55" spans="1:3" ht="15.75" customHeight="1" x14ac:dyDescent="0.25">
      <c r="A55" s="399" t="s">
        <v>361</v>
      </c>
    </row>
    <row r="56" spans="1:3" ht="30.75" customHeight="1" x14ac:dyDescent="0.25">
      <c r="A56" s="398" t="s">
        <v>363</v>
      </c>
    </row>
    <row r="57" spans="1:3" x14ac:dyDescent="0.25">
      <c r="A57" s="398" t="s">
        <v>370</v>
      </c>
    </row>
    <row r="58" spans="1:3" x14ac:dyDescent="0.25">
      <c r="A58" s="403" t="s">
        <v>419</v>
      </c>
    </row>
    <row r="59" spans="1:3" x14ac:dyDescent="0.25">
      <c r="A59" s="403" t="s">
        <v>1012</v>
      </c>
    </row>
    <row r="60" spans="1:3" x14ac:dyDescent="0.25">
      <c r="A60" s="398" t="s">
        <v>423</v>
      </c>
    </row>
    <row r="61" spans="1:3" x14ac:dyDescent="0.25">
      <c r="A61" s="402" t="s">
        <v>432</v>
      </c>
    </row>
    <row r="62" spans="1:3" ht="15.75" customHeight="1" x14ac:dyDescent="0.25">
      <c r="A62" s="403" t="s">
        <v>442</v>
      </c>
    </row>
    <row r="63" spans="1:3" x14ac:dyDescent="0.25">
      <c r="A63" s="398" t="s">
        <v>448</v>
      </c>
    </row>
    <row r="64" spans="1:3" ht="15.75" customHeight="1" x14ac:dyDescent="0.25">
      <c r="A64" s="404" t="s">
        <v>466</v>
      </c>
    </row>
    <row r="65" spans="1:3" x14ac:dyDescent="0.25">
      <c r="A65" s="401" t="s">
        <v>468</v>
      </c>
    </row>
    <row r="66" spans="1:3" x14ac:dyDescent="0.25">
      <c r="A66" s="398" t="s">
        <v>478</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54</v>
      </c>
    </row>
    <row r="3" spans="1:1" ht="15.75" thickTop="1" x14ac:dyDescent="0.25">
      <c r="A3" s="100" t="s">
        <v>62</v>
      </c>
    </row>
    <row r="4" spans="1:1" x14ac:dyDescent="0.25">
      <c r="A4" s="100" t="s">
        <v>71</v>
      </c>
    </row>
    <row r="5" spans="1:1" x14ac:dyDescent="0.25">
      <c r="A5" s="181" t="s">
        <v>97</v>
      </c>
    </row>
    <row r="6" spans="1:1" x14ac:dyDescent="0.25">
      <c r="A6" s="100" t="s">
        <v>105</v>
      </c>
    </row>
    <row r="7" spans="1:1" x14ac:dyDescent="0.25">
      <c r="A7" s="100" t="s">
        <v>118</v>
      </c>
    </row>
    <row r="8" spans="1:1" x14ac:dyDescent="0.25">
      <c r="A8" s="100" t="s">
        <v>122</v>
      </c>
    </row>
    <row r="9" spans="1:1" x14ac:dyDescent="0.25">
      <c r="A9" s="100" t="s">
        <v>124</v>
      </c>
    </row>
    <row r="10" spans="1:1" x14ac:dyDescent="0.25">
      <c r="A10" s="100" t="s">
        <v>131</v>
      </c>
    </row>
    <row r="11" spans="1:1" ht="30" x14ac:dyDescent="0.25">
      <c r="A11" s="100" t="s">
        <v>137</v>
      </c>
    </row>
    <row r="12" spans="1:1" x14ac:dyDescent="0.25">
      <c r="A12" s="100" t="s">
        <v>145</v>
      </c>
    </row>
    <row r="13" spans="1:1" x14ac:dyDescent="0.25">
      <c r="A13" s="100" t="s">
        <v>148</v>
      </c>
    </row>
    <row r="14" spans="1:1" x14ac:dyDescent="0.25">
      <c r="A14" s="181" t="s">
        <v>159</v>
      </c>
    </row>
    <row r="15" spans="1:1" ht="19.5" customHeight="1" x14ac:dyDescent="0.25">
      <c r="A15" s="177" t="s">
        <v>172</v>
      </c>
    </row>
    <row r="16" spans="1:1" x14ac:dyDescent="0.25">
      <c r="A16" s="100" t="s">
        <v>178</v>
      </c>
    </row>
    <row r="17" spans="1:1" ht="21" customHeight="1" x14ac:dyDescent="0.25">
      <c r="A17" s="100" t="s">
        <v>181</v>
      </c>
    </row>
    <row r="18" spans="1:1" x14ac:dyDescent="0.25">
      <c r="A18" s="100" t="s">
        <v>195</v>
      </c>
    </row>
    <row r="19" spans="1:1" ht="30" x14ac:dyDescent="0.25">
      <c r="A19" s="100" t="s">
        <v>200</v>
      </c>
    </row>
    <row r="20" spans="1:1" x14ac:dyDescent="0.25">
      <c r="A20" s="100" t="s">
        <v>202</v>
      </c>
    </row>
    <row r="21" spans="1:1" x14ac:dyDescent="0.25">
      <c r="A21" s="100" t="s">
        <v>204</v>
      </c>
    </row>
    <row r="22" spans="1:1" x14ac:dyDescent="0.25">
      <c r="A22" s="100" t="s">
        <v>206</v>
      </c>
    </row>
    <row r="23" spans="1:1" x14ac:dyDescent="0.25">
      <c r="A23" s="180" t="s">
        <v>211</v>
      </c>
    </row>
    <row r="24" spans="1:1" x14ac:dyDescent="0.25">
      <c r="A24" s="177" t="s">
        <v>218</v>
      </c>
    </row>
    <row r="25" spans="1:1" x14ac:dyDescent="0.25">
      <c r="A25" s="180" t="s">
        <v>220</v>
      </c>
    </row>
    <row r="26" spans="1:1" x14ac:dyDescent="0.25">
      <c r="A26" s="177" t="s">
        <v>229</v>
      </c>
    </row>
    <row r="27" spans="1:1" x14ac:dyDescent="0.25">
      <c r="A27" s="177" t="s">
        <v>231</v>
      </c>
    </row>
    <row r="28" spans="1:1" x14ac:dyDescent="0.25">
      <c r="A28" s="180" t="s">
        <v>242</v>
      </c>
    </row>
    <row r="29" spans="1:1" x14ac:dyDescent="0.25">
      <c r="A29" s="177" t="s">
        <v>249</v>
      </c>
    </row>
    <row r="30" spans="1:1" x14ac:dyDescent="0.25">
      <c r="A30" s="177" t="s">
        <v>252</v>
      </c>
    </row>
    <row r="31" spans="1:1" x14ac:dyDescent="0.25">
      <c r="A31" s="177" t="s">
        <v>286</v>
      </c>
    </row>
    <row r="32" spans="1:1" x14ac:dyDescent="0.25">
      <c r="A32" s="177" t="s">
        <v>288</v>
      </c>
    </row>
    <row r="33" spans="1:3" x14ac:dyDescent="0.25">
      <c r="A33" s="177" t="s">
        <v>292</v>
      </c>
    </row>
    <row r="34" spans="1:3" ht="30" x14ac:dyDescent="0.25">
      <c r="A34" s="177" t="s">
        <v>295</v>
      </c>
    </row>
    <row r="35" spans="1:3" x14ac:dyDescent="0.25">
      <c r="A35" s="177" t="s">
        <v>302</v>
      </c>
    </row>
    <row r="36" spans="1:3" x14ac:dyDescent="0.25">
      <c r="A36" s="180" t="s">
        <v>309</v>
      </c>
    </row>
    <row r="37" spans="1:3" x14ac:dyDescent="0.25">
      <c r="A37" s="232" t="s">
        <v>313</v>
      </c>
      <c r="C37" s="95">
        <v>35</v>
      </c>
    </row>
    <row r="38" spans="1:3" x14ac:dyDescent="0.25">
      <c r="A38" s="390"/>
    </row>
    <row r="39" spans="1:3" x14ac:dyDescent="0.25">
      <c r="A39" s="390"/>
    </row>
    <row r="40" spans="1:3" ht="15.75" x14ac:dyDescent="0.25">
      <c r="A40" s="391" t="s">
        <v>347</v>
      </c>
    </row>
    <row r="41" spans="1:3" x14ac:dyDescent="0.25">
      <c r="A41" s="387" t="s">
        <v>363</v>
      </c>
    </row>
    <row r="42" spans="1:3" x14ac:dyDescent="0.25">
      <c r="A42" s="387" t="s">
        <v>370</v>
      </c>
    </row>
    <row r="43" spans="1:3" x14ac:dyDescent="0.25">
      <c r="A43" s="387" t="s">
        <v>419</v>
      </c>
    </row>
    <row r="44" spans="1:3" x14ac:dyDescent="0.25">
      <c r="A44" s="387" t="s">
        <v>423</v>
      </c>
    </row>
    <row r="45" spans="1:3" x14ac:dyDescent="0.25">
      <c r="A45" s="387" t="s">
        <v>768</v>
      </c>
    </row>
    <row r="46" spans="1:3" x14ac:dyDescent="0.25">
      <c r="A46" s="388" t="s">
        <v>432</v>
      </c>
    </row>
    <row r="47" spans="1:3" x14ac:dyDescent="0.25">
      <c r="A47" s="388" t="s">
        <v>439</v>
      </c>
    </row>
    <row r="48" spans="1:3" x14ac:dyDescent="0.25">
      <c r="A48" s="387" t="s">
        <v>442</v>
      </c>
    </row>
    <row r="49" spans="1:3" x14ac:dyDescent="0.25">
      <c r="A49" s="387" t="s">
        <v>448</v>
      </c>
    </row>
    <row r="50" spans="1:3" ht="30" x14ac:dyDescent="0.25">
      <c r="A50" s="388" t="s">
        <v>466</v>
      </c>
    </row>
    <row r="51" spans="1:3" x14ac:dyDescent="0.25">
      <c r="A51" s="389" t="s">
        <v>468</v>
      </c>
    </row>
    <row r="52" spans="1:3" x14ac:dyDescent="0.25">
      <c r="A52" s="387" t="s">
        <v>478</v>
      </c>
      <c r="C52" s="95">
        <v>12</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54</v>
      </c>
    </row>
    <row r="4" spans="1:1" ht="15.75" thickTop="1" x14ac:dyDescent="0.25">
      <c r="A4" s="181" t="s">
        <v>60</v>
      </c>
    </row>
    <row r="5" spans="1:1" x14ac:dyDescent="0.25">
      <c r="A5" s="100" t="s">
        <v>62</v>
      </c>
    </row>
    <row r="6" spans="1:1" x14ac:dyDescent="0.25">
      <c r="A6" s="100" t="s">
        <v>71</v>
      </c>
    </row>
    <row r="7" spans="1:1" x14ac:dyDescent="0.25">
      <c r="A7" s="100" t="s">
        <v>81</v>
      </c>
    </row>
    <row r="8" spans="1:1" ht="15.75" customHeight="1" x14ac:dyDescent="0.25">
      <c r="A8" s="181" t="s">
        <v>85</v>
      </c>
    </row>
    <row r="9" spans="1:1" x14ac:dyDescent="0.25">
      <c r="A9" s="181" t="s">
        <v>97</v>
      </c>
    </row>
    <row r="10" spans="1:1" ht="15.75" customHeight="1" x14ac:dyDescent="0.25">
      <c r="A10" s="100" t="s">
        <v>105</v>
      </c>
    </row>
    <row r="11" spans="1:1" ht="15.75" customHeight="1" x14ac:dyDescent="0.25">
      <c r="A11" s="100" t="s">
        <v>118</v>
      </c>
    </row>
    <row r="12" spans="1:1" x14ac:dyDescent="0.25">
      <c r="A12" s="100" t="s">
        <v>122</v>
      </c>
    </row>
    <row r="13" spans="1:1" x14ac:dyDescent="0.25">
      <c r="A13" s="100" t="s">
        <v>124</v>
      </c>
    </row>
    <row r="14" spans="1:1" x14ac:dyDescent="0.25">
      <c r="A14" s="100" t="s">
        <v>128</v>
      </c>
    </row>
    <row r="15" spans="1:1" x14ac:dyDescent="0.25">
      <c r="A15" s="100" t="s">
        <v>131</v>
      </c>
    </row>
    <row r="16" spans="1:1" ht="30" x14ac:dyDescent="0.25">
      <c r="A16" s="100" t="s">
        <v>137</v>
      </c>
    </row>
    <row r="17" spans="1:1" x14ac:dyDescent="0.25">
      <c r="A17" s="100" t="s">
        <v>145</v>
      </c>
    </row>
    <row r="18" spans="1:1" x14ac:dyDescent="0.25">
      <c r="A18" s="100" t="s">
        <v>148</v>
      </c>
    </row>
    <row r="19" spans="1:1" x14ac:dyDescent="0.25">
      <c r="A19" s="181" t="s">
        <v>159</v>
      </c>
    </row>
    <row r="20" spans="1:1" ht="18.75" customHeight="1" x14ac:dyDescent="0.25">
      <c r="A20" s="177" t="s">
        <v>172</v>
      </c>
    </row>
    <row r="21" spans="1:1" x14ac:dyDescent="0.25">
      <c r="A21" s="100" t="s">
        <v>178</v>
      </c>
    </row>
    <row r="22" spans="1:1" ht="30" x14ac:dyDescent="0.25">
      <c r="A22" s="100" t="s">
        <v>181</v>
      </c>
    </row>
    <row r="23" spans="1:1" x14ac:dyDescent="0.25">
      <c r="A23" s="354" t="s">
        <v>189</v>
      </c>
    </row>
    <row r="24" spans="1:1" x14ac:dyDescent="0.25">
      <c r="A24" s="100" t="s">
        <v>195</v>
      </c>
    </row>
    <row r="25" spans="1:1" ht="30" x14ac:dyDescent="0.25">
      <c r="A25" s="100" t="s">
        <v>200</v>
      </c>
    </row>
    <row r="26" spans="1:1" x14ac:dyDescent="0.25">
      <c r="A26" s="100" t="s">
        <v>202</v>
      </c>
    </row>
    <row r="27" spans="1:1" x14ac:dyDescent="0.25">
      <c r="A27" s="100" t="s">
        <v>204</v>
      </c>
    </row>
    <row r="28" spans="1:1" x14ac:dyDescent="0.25">
      <c r="A28" s="100" t="s">
        <v>206</v>
      </c>
    </row>
    <row r="29" spans="1:1" ht="17.25" customHeight="1" x14ac:dyDescent="0.25">
      <c r="A29" s="180" t="s">
        <v>211</v>
      </c>
    </row>
    <row r="30" spans="1:1" x14ac:dyDescent="0.25">
      <c r="A30" s="180" t="s">
        <v>214</v>
      </c>
    </row>
    <row r="31" spans="1:1" x14ac:dyDescent="0.25">
      <c r="A31" s="177" t="s">
        <v>218</v>
      </c>
    </row>
    <row r="32" spans="1:1" x14ac:dyDescent="0.25">
      <c r="A32" s="180" t="s">
        <v>220</v>
      </c>
    </row>
    <row r="33" spans="1:1" x14ac:dyDescent="0.25">
      <c r="A33" s="177" t="s">
        <v>229</v>
      </c>
    </row>
    <row r="34" spans="1:1" x14ac:dyDescent="0.25">
      <c r="A34" s="177" t="s">
        <v>231</v>
      </c>
    </row>
    <row r="35" spans="1:1" x14ac:dyDescent="0.25">
      <c r="A35" s="177" t="s">
        <v>233</v>
      </c>
    </row>
    <row r="36" spans="1:1" x14ac:dyDescent="0.25">
      <c r="A36" s="180" t="s">
        <v>242</v>
      </c>
    </row>
    <row r="37" spans="1:1" x14ac:dyDescent="0.25">
      <c r="A37" s="177" t="s">
        <v>245</v>
      </c>
    </row>
    <row r="38" spans="1:1" ht="30" x14ac:dyDescent="0.25">
      <c r="A38" s="177" t="s">
        <v>249</v>
      </c>
    </row>
    <row r="39" spans="1:1" x14ac:dyDescent="0.25">
      <c r="A39" s="177" t="s">
        <v>252</v>
      </c>
    </row>
    <row r="40" spans="1:1" x14ac:dyDescent="0.25">
      <c r="A40" s="177" t="s">
        <v>261</v>
      </c>
    </row>
    <row r="41" spans="1:1" x14ac:dyDescent="0.25">
      <c r="A41" s="177" t="s">
        <v>286</v>
      </c>
    </row>
    <row r="42" spans="1:1" x14ac:dyDescent="0.25">
      <c r="A42" s="177" t="s">
        <v>288</v>
      </c>
    </row>
    <row r="43" spans="1:1" x14ac:dyDescent="0.25">
      <c r="A43" s="177" t="s">
        <v>292</v>
      </c>
    </row>
    <row r="44" spans="1:1" ht="30" x14ac:dyDescent="0.25">
      <c r="A44" s="177" t="s">
        <v>295</v>
      </c>
    </row>
    <row r="45" spans="1:1" x14ac:dyDescent="0.25">
      <c r="A45" s="177" t="s">
        <v>302</v>
      </c>
    </row>
    <row r="46" spans="1:1" x14ac:dyDescent="0.25">
      <c r="A46" s="180" t="s">
        <v>309</v>
      </c>
    </row>
    <row r="47" spans="1:1" x14ac:dyDescent="0.25">
      <c r="A47" s="177" t="s">
        <v>313</v>
      </c>
    </row>
    <row r="48" spans="1:1" x14ac:dyDescent="0.25">
      <c r="A48" s="177" t="s">
        <v>317</v>
      </c>
    </row>
    <row r="49" spans="1:3" ht="15.75" customHeight="1" x14ac:dyDescent="0.25">
      <c r="A49" s="180" t="s">
        <v>332</v>
      </c>
    </row>
    <row r="50" spans="1:3" x14ac:dyDescent="0.25">
      <c r="A50" s="177" t="s">
        <v>208</v>
      </c>
      <c r="C50" s="95" t="s">
        <v>1004</v>
      </c>
    </row>
    <row r="53" spans="1:3" ht="15.75" x14ac:dyDescent="0.25">
      <c r="A53" s="260" t="s">
        <v>347</v>
      </c>
    </row>
    <row r="54" spans="1:3" x14ac:dyDescent="0.25">
      <c r="A54" s="179" t="s">
        <v>349</v>
      </c>
    </row>
    <row r="55" spans="1:3" x14ac:dyDescent="0.25">
      <c r="A55" s="181" t="s">
        <v>363</v>
      </c>
    </row>
    <row r="56" spans="1:3" x14ac:dyDescent="0.25">
      <c r="A56" s="360" t="s">
        <v>370</v>
      </c>
    </row>
    <row r="57" spans="1:3" x14ac:dyDescent="0.25">
      <c r="A57" s="355" t="s">
        <v>417</v>
      </c>
    </row>
    <row r="58" spans="1:3" x14ac:dyDescent="0.25">
      <c r="A58" s="100" t="s">
        <v>419</v>
      </c>
    </row>
    <row r="59" spans="1:3" ht="15.75" customHeight="1" x14ac:dyDescent="0.25">
      <c r="A59" s="181" t="s">
        <v>423</v>
      </c>
    </row>
    <row r="60" spans="1:3" x14ac:dyDescent="0.25">
      <c r="A60" s="352" t="s">
        <v>432</v>
      </c>
    </row>
    <row r="61" spans="1:3" x14ac:dyDescent="0.25">
      <c r="A61" s="180" t="s">
        <v>439</v>
      </c>
    </row>
    <row r="62" spans="1:3" ht="15.75" customHeight="1" x14ac:dyDescent="0.25">
      <c r="A62" s="100" t="s">
        <v>442</v>
      </c>
    </row>
    <row r="63" spans="1:3" x14ac:dyDescent="0.25">
      <c r="A63" s="181" t="s">
        <v>448</v>
      </c>
    </row>
    <row r="64" spans="1:3" ht="27" customHeight="1" x14ac:dyDescent="0.25">
      <c r="A64" s="348" t="s">
        <v>466</v>
      </c>
    </row>
    <row r="65" spans="1:3" x14ac:dyDescent="0.25">
      <c r="A65" s="353" t="s">
        <v>468</v>
      </c>
    </row>
    <row r="66" spans="1:3" x14ac:dyDescent="0.25">
      <c r="A66" s="361" t="s">
        <v>478</v>
      </c>
      <c r="C66" s="95" t="s">
        <v>1003</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54</v>
      </c>
    </row>
    <row r="4" spans="1:1" ht="15.75" thickTop="1" x14ac:dyDescent="0.25">
      <c r="A4" s="180" t="s">
        <v>176</v>
      </c>
    </row>
    <row r="5" spans="1:1" x14ac:dyDescent="0.25">
      <c r="A5" s="177" t="s">
        <v>172</v>
      </c>
    </row>
    <row r="6" spans="1:1" x14ac:dyDescent="0.25">
      <c r="A6" s="100" t="s">
        <v>122</v>
      </c>
    </row>
    <row r="7" spans="1:1" x14ac:dyDescent="0.25">
      <c r="A7" s="181" t="s">
        <v>131</v>
      </c>
    </row>
    <row r="8" spans="1:1" x14ac:dyDescent="0.25">
      <c r="A8" s="100" t="s">
        <v>81</v>
      </c>
    </row>
    <row r="9" spans="1:1" x14ac:dyDescent="0.25">
      <c r="A9" s="180" t="s">
        <v>220</v>
      </c>
    </row>
    <row r="10" spans="1:1" x14ac:dyDescent="0.25">
      <c r="A10" s="181" t="s">
        <v>97</v>
      </c>
    </row>
    <row r="11" spans="1:1" x14ac:dyDescent="0.25">
      <c r="A11" s="177" t="s">
        <v>240</v>
      </c>
    </row>
    <row r="12" spans="1:1" x14ac:dyDescent="0.25">
      <c r="A12" s="273" t="s">
        <v>133</v>
      </c>
    </row>
    <row r="13" spans="1:1" x14ac:dyDescent="0.25">
      <c r="A13" s="100" t="s">
        <v>202</v>
      </c>
    </row>
    <row r="14" spans="1:1" x14ac:dyDescent="0.25">
      <c r="A14" s="100" t="s">
        <v>148</v>
      </c>
    </row>
    <row r="15" spans="1:1" ht="15" customHeight="1" x14ac:dyDescent="0.25">
      <c r="A15" s="100" t="s">
        <v>105</v>
      </c>
    </row>
    <row r="16" spans="1:1" x14ac:dyDescent="0.25">
      <c r="A16" s="100" t="s">
        <v>62</v>
      </c>
    </row>
    <row r="17" spans="1:1" x14ac:dyDescent="0.25">
      <c r="A17" s="100" t="s">
        <v>71</v>
      </c>
    </row>
    <row r="18" spans="1:1" x14ac:dyDescent="0.25">
      <c r="A18" s="100" t="s">
        <v>60</v>
      </c>
    </row>
    <row r="19" spans="1:1" x14ac:dyDescent="0.25">
      <c r="A19" s="177" t="s">
        <v>211</v>
      </c>
    </row>
    <row r="20" spans="1:1" x14ac:dyDescent="0.25">
      <c r="A20" s="100" t="s">
        <v>85</v>
      </c>
    </row>
    <row r="21" spans="1:1" ht="15" customHeight="1" x14ac:dyDescent="0.25">
      <c r="A21" s="180" t="s">
        <v>332</v>
      </c>
    </row>
    <row r="22" spans="1:1" x14ac:dyDescent="0.25">
      <c r="A22" s="177" t="s">
        <v>252</v>
      </c>
    </row>
    <row r="23" spans="1:1" x14ac:dyDescent="0.25">
      <c r="A23" s="100" t="s">
        <v>178</v>
      </c>
    </row>
    <row r="24" spans="1:1" x14ac:dyDescent="0.25">
      <c r="A24" s="100" t="s">
        <v>200</v>
      </c>
    </row>
    <row r="25" spans="1:1" x14ac:dyDescent="0.25">
      <c r="A25" s="100" t="s">
        <v>145</v>
      </c>
    </row>
    <row r="26" spans="1:1" x14ac:dyDescent="0.25">
      <c r="A26" s="177" t="s">
        <v>277</v>
      </c>
    </row>
    <row r="27" spans="1:1" x14ac:dyDescent="0.25">
      <c r="A27" s="177" t="s">
        <v>324</v>
      </c>
    </row>
    <row r="28" spans="1:1" x14ac:dyDescent="0.25">
      <c r="A28" s="177" t="s">
        <v>295</v>
      </c>
    </row>
    <row r="29" spans="1:1" x14ac:dyDescent="0.25">
      <c r="A29" s="177" t="s">
        <v>218</v>
      </c>
    </row>
    <row r="30" spans="1:1" x14ac:dyDescent="0.25">
      <c r="A30" s="100" t="s">
        <v>137</v>
      </c>
    </row>
    <row r="31" spans="1:1" x14ac:dyDescent="0.25">
      <c r="A31" s="177" t="s">
        <v>263</v>
      </c>
    </row>
    <row r="32" spans="1:1" x14ac:dyDescent="0.25">
      <c r="A32" s="181" t="s">
        <v>193</v>
      </c>
    </row>
    <row r="33" spans="1:1" x14ac:dyDescent="0.25">
      <c r="A33" s="100" t="s">
        <v>75</v>
      </c>
    </row>
    <row r="34" spans="1:1" x14ac:dyDescent="0.25">
      <c r="A34" s="180" t="s">
        <v>286</v>
      </c>
    </row>
    <row r="35" spans="1:1" x14ac:dyDescent="0.25">
      <c r="A35" s="177" t="s">
        <v>231</v>
      </c>
    </row>
    <row r="36" spans="1:1" x14ac:dyDescent="0.25">
      <c r="A36" s="100" t="s">
        <v>118</v>
      </c>
    </row>
    <row r="37" spans="1:1" x14ac:dyDescent="0.25">
      <c r="A37" s="177" t="s">
        <v>317</v>
      </c>
    </row>
    <row r="38" spans="1:1" x14ac:dyDescent="0.25">
      <c r="A38" s="181" t="s">
        <v>128</v>
      </c>
    </row>
    <row r="39" spans="1:1" x14ac:dyDescent="0.25">
      <c r="A39" s="100" t="s">
        <v>181</v>
      </c>
    </row>
    <row r="40" spans="1:1" x14ac:dyDescent="0.25">
      <c r="A40" s="177" t="s">
        <v>292</v>
      </c>
    </row>
    <row r="41" spans="1:1" ht="15" customHeight="1" x14ac:dyDescent="0.25">
      <c r="A41" s="177" t="s">
        <v>229</v>
      </c>
    </row>
    <row r="42" spans="1:1" x14ac:dyDescent="0.25">
      <c r="A42" s="100" t="s">
        <v>195</v>
      </c>
    </row>
    <row r="43" spans="1:1" x14ac:dyDescent="0.25">
      <c r="A43" s="181" t="s">
        <v>206</v>
      </c>
    </row>
    <row r="44" spans="1:1" x14ac:dyDescent="0.25">
      <c r="A44" s="177" t="s">
        <v>242</v>
      </c>
    </row>
    <row r="45" spans="1:1" x14ac:dyDescent="0.25">
      <c r="A45" s="177" t="s">
        <v>245</v>
      </c>
    </row>
    <row r="46" spans="1:1" x14ac:dyDescent="0.25">
      <c r="A46" s="100" t="s">
        <v>204</v>
      </c>
    </row>
    <row r="47" spans="1:1" x14ac:dyDescent="0.25">
      <c r="A47" s="177" t="s">
        <v>249</v>
      </c>
    </row>
    <row r="48" spans="1:1" x14ac:dyDescent="0.25">
      <c r="A48" s="177" t="s">
        <v>313</v>
      </c>
    </row>
    <row r="49" spans="1:4" x14ac:dyDescent="0.25">
      <c r="A49" s="181" t="s">
        <v>124</v>
      </c>
    </row>
    <row r="50" spans="1:4" x14ac:dyDescent="0.25">
      <c r="A50" s="177" t="s">
        <v>302</v>
      </c>
    </row>
    <row r="51" spans="1:4" x14ac:dyDescent="0.25">
      <c r="A51" s="100" t="s">
        <v>159</v>
      </c>
    </row>
    <row r="52" spans="1:4" x14ac:dyDescent="0.25">
      <c r="A52" s="177" t="s">
        <v>307</v>
      </c>
    </row>
    <row r="53" spans="1:4" x14ac:dyDescent="0.25">
      <c r="A53" s="177" t="s">
        <v>309</v>
      </c>
      <c r="C53" s="95">
        <v>50</v>
      </c>
      <c r="D53" s="95" t="s">
        <v>963</v>
      </c>
    </row>
    <row r="56" spans="1:4" ht="15.75" x14ac:dyDescent="0.25">
      <c r="A56" s="260" t="s">
        <v>347</v>
      </c>
    </row>
    <row r="57" spans="1:4" x14ac:dyDescent="0.25">
      <c r="A57" s="179" t="s">
        <v>349</v>
      </c>
    </row>
    <row r="58" spans="1:4" x14ac:dyDescent="0.25">
      <c r="A58" s="181" t="s">
        <v>363</v>
      </c>
    </row>
    <row r="59" spans="1:4" x14ac:dyDescent="0.25">
      <c r="A59" s="184" t="s">
        <v>370</v>
      </c>
    </row>
    <row r="60" spans="1:4" x14ac:dyDescent="0.25">
      <c r="A60" s="177" t="s">
        <v>417</v>
      </c>
    </row>
    <row r="61" spans="1:4" x14ac:dyDescent="0.25">
      <c r="A61" s="100" t="s">
        <v>419</v>
      </c>
    </row>
    <row r="62" spans="1:4" x14ac:dyDescent="0.25">
      <c r="A62" s="181" t="s">
        <v>423</v>
      </c>
    </row>
    <row r="63" spans="1:4" x14ac:dyDescent="0.25">
      <c r="A63" s="180" t="s">
        <v>432</v>
      </c>
    </row>
    <row r="64" spans="1:4" x14ac:dyDescent="0.25">
      <c r="A64" s="180" t="s">
        <v>439</v>
      </c>
    </row>
    <row r="65" spans="1:3" x14ac:dyDescent="0.25">
      <c r="A65" s="100" t="s">
        <v>442</v>
      </c>
    </row>
    <row r="66" spans="1:3" x14ac:dyDescent="0.25">
      <c r="A66" s="181" t="s">
        <v>448</v>
      </c>
    </row>
    <row r="67" spans="1:3" x14ac:dyDescent="0.25">
      <c r="A67" s="180" t="s">
        <v>459</v>
      </c>
    </row>
    <row r="68" spans="1:3" x14ac:dyDescent="0.25">
      <c r="A68" s="267" t="s">
        <v>462</v>
      </c>
    </row>
    <row r="69" spans="1:3" x14ac:dyDescent="0.25">
      <c r="A69" s="181" t="s">
        <v>468</v>
      </c>
    </row>
    <row r="70" spans="1:3" x14ac:dyDescent="0.25">
      <c r="A70" s="181" t="s">
        <v>478</v>
      </c>
      <c r="C70" s="95" t="s">
        <v>964</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172</v>
      </c>
    </row>
    <row r="3" spans="1:1" x14ac:dyDescent="0.25">
      <c r="A3" s="100" t="s">
        <v>122</v>
      </c>
    </row>
    <row r="4" spans="1:1" x14ac:dyDescent="0.25">
      <c r="A4" s="100" t="s">
        <v>131</v>
      </c>
    </row>
    <row r="5" spans="1:1" ht="15.75" customHeight="1" x14ac:dyDescent="0.25">
      <c r="A5" s="100" t="s">
        <v>156</v>
      </c>
    </row>
    <row r="6" spans="1:1" x14ac:dyDescent="0.25">
      <c r="A6" s="100" t="s">
        <v>81</v>
      </c>
    </row>
    <row r="7" spans="1:1" x14ac:dyDescent="0.25">
      <c r="A7" s="180" t="s">
        <v>220</v>
      </c>
    </row>
    <row r="8" spans="1:1" x14ac:dyDescent="0.25">
      <c r="A8" s="181" t="s">
        <v>97</v>
      </c>
    </row>
    <row r="9" spans="1:1" x14ac:dyDescent="0.25">
      <c r="A9" s="177" t="s">
        <v>240</v>
      </c>
    </row>
    <row r="10" spans="1:1" ht="15.75" customHeight="1" x14ac:dyDescent="0.25">
      <c r="A10" s="177" t="s">
        <v>271</v>
      </c>
    </row>
    <row r="11" spans="1:1" x14ac:dyDescent="0.25">
      <c r="A11" s="100" t="s">
        <v>202</v>
      </c>
    </row>
    <row r="12" spans="1:1" x14ac:dyDescent="0.25">
      <c r="A12" s="100" t="s">
        <v>148</v>
      </c>
    </row>
    <row r="13" spans="1:1" x14ac:dyDescent="0.25">
      <c r="A13" s="100" t="s">
        <v>197</v>
      </c>
    </row>
    <row r="14" spans="1:1" ht="15.75" customHeight="1" x14ac:dyDescent="0.25">
      <c r="A14" s="181" t="s">
        <v>105</v>
      </c>
    </row>
    <row r="15" spans="1:1" x14ac:dyDescent="0.25">
      <c r="A15" s="100" t="s">
        <v>62</v>
      </c>
    </row>
    <row r="16" spans="1:1" x14ac:dyDescent="0.25">
      <c r="A16" s="177" t="s">
        <v>69</v>
      </c>
    </row>
    <row r="17" spans="1:1" x14ac:dyDescent="0.25">
      <c r="A17" s="100" t="s">
        <v>71</v>
      </c>
    </row>
    <row r="18" spans="1:1" x14ac:dyDescent="0.25">
      <c r="A18" s="100" t="s">
        <v>60</v>
      </c>
    </row>
    <row r="19" spans="1:1" ht="15" customHeight="1" x14ac:dyDescent="0.25">
      <c r="A19" s="177" t="s">
        <v>273</v>
      </c>
    </row>
    <row r="20" spans="1:1" ht="15" customHeight="1" x14ac:dyDescent="0.25">
      <c r="A20" s="180" t="s">
        <v>211</v>
      </c>
    </row>
    <row r="21" spans="1:1" x14ac:dyDescent="0.25">
      <c r="A21" s="100" t="s">
        <v>85</v>
      </c>
    </row>
    <row r="22" spans="1:1" x14ac:dyDescent="0.25">
      <c r="A22" s="177" t="s">
        <v>252</v>
      </c>
    </row>
    <row r="23" spans="1:1" x14ac:dyDescent="0.25">
      <c r="A23" s="100" t="s">
        <v>178</v>
      </c>
    </row>
    <row r="24" spans="1:1" ht="30" x14ac:dyDescent="0.25">
      <c r="A24" s="100" t="s">
        <v>200</v>
      </c>
    </row>
    <row r="25" spans="1:1" x14ac:dyDescent="0.25">
      <c r="A25" s="177" t="s">
        <v>208</v>
      </c>
    </row>
    <row r="26" spans="1:1" ht="32.25" customHeight="1" x14ac:dyDescent="0.25">
      <c r="A26" s="177" t="s">
        <v>277</v>
      </c>
    </row>
    <row r="27" spans="1:1" ht="30" x14ac:dyDescent="0.25">
      <c r="A27" s="177" t="s">
        <v>324</v>
      </c>
    </row>
    <row r="28" spans="1:1" ht="30" x14ac:dyDescent="0.25">
      <c r="A28" s="177" t="s">
        <v>295</v>
      </c>
    </row>
    <row r="29" spans="1:1" ht="23.25" customHeight="1" x14ac:dyDescent="0.25">
      <c r="A29" s="177" t="s">
        <v>218</v>
      </c>
    </row>
    <row r="30" spans="1:1" ht="28.5" customHeight="1" x14ac:dyDescent="0.25">
      <c r="A30" s="100" t="s">
        <v>137</v>
      </c>
    </row>
    <row r="31" spans="1:1" ht="15" customHeight="1" x14ac:dyDescent="0.25">
      <c r="A31" s="181" t="s">
        <v>193</v>
      </c>
    </row>
    <row r="32" spans="1:1" ht="15" customHeight="1" x14ac:dyDescent="0.25">
      <c r="A32" s="181" t="s">
        <v>152</v>
      </c>
    </row>
    <row r="33" spans="1:1" x14ac:dyDescent="0.25">
      <c r="A33" s="177" t="s">
        <v>330</v>
      </c>
    </row>
    <row r="34" spans="1:1" ht="15" customHeight="1" x14ac:dyDescent="0.25">
      <c r="A34" s="180" t="s">
        <v>286</v>
      </c>
    </row>
    <row r="35" spans="1:1" x14ac:dyDescent="0.25">
      <c r="A35" s="177" t="s">
        <v>231</v>
      </c>
    </row>
    <row r="36" spans="1:1" x14ac:dyDescent="0.25">
      <c r="A36" s="177" t="s">
        <v>214</v>
      </c>
    </row>
    <row r="37" spans="1:1" x14ac:dyDescent="0.25">
      <c r="A37" s="100" t="s">
        <v>118</v>
      </c>
    </row>
    <row r="38" spans="1:1" x14ac:dyDescent="0.25">
      <c r="A38" s="180" t="s">
        <v>317</v>
      </c>
    </row>
    <row r="39" spans="1:1" x14ac:dyDescent="0.25">
      <c r="A39" s="100" t="s">
        <v>128</v>
      </c>
    </row>
    <row r="40" spans="1:1" ht="30" x14ac:dyDescent="0.25">
      <c r="A40" s="100" t="s">
        <v>181</v>
      </c>
    </row>
    <row r="41" spans="1:1" ht="15" customHeight="1" x14ac:dyDescent="0.25">
      <c r="A41" s="177" t="s">
        <v>292</v>
      </c>
    </row>
    <row r="42" spans="1:1" x14ac:dyDescent="0.25">
      <c r="A42" s="177" t="s">
        <v>229</v>
      </c>
    </row>
    <row r="43" spans="1:1" x14ac:dyDescent="0.25">
      <c r="A43" s="100" t="s">
        <v>195</v>
      </c>
    </row>
    <row r="44" spans="1:1" x14ac:dyDescent="0.25">
      <c r="A44" s="181" t="s">
        <v>206</v>
      </c>
    </row>
    <row r="45" spans="1:1" x14ac:dyDescent="0.25">
      <c r="A45" s="177" t="s">
        <v>335</v>
      </c>
    </row>
    <row r="46" spans="1:1" x14ac:dyDescent="0.25">
      <c r="A46" s="177" t="s">
        <v>242</v>
      </c>
    </row>
    <row r="47" spans="1:1" x14ac:dyDescent="0.25">
      <c r="A47" s="177" t="s">
        <v>245</v>
      </c>
    </row>
    <row r="48" spans="1:1" x14ac:dyDescent="0.25">
      <c r="A48" s="100" t="s">
        <v>204</v>
      </c>
    </row>
    <row r="49" spans="1:3" x14ac:dyDescent="0.25">
      <c r="A49" s="100" t="s">
        <v>101</v>
      </c>
    </row>
    <row r="50" spans="1:3" ht="30" x14ac:dyDescent="0.25">
      <c r="A50" s="177" t="s">
        <v>249</v>
      </c>
    </row>
    <row r="51" spans="1:3" x14ac:dyDescent="0.25">
      <c r="A51" s="180" t="s">
        <v>313</v>
      </c>
    </row>
    <row r="52" spans="1:3" x14ac:dyDescent="0.25">
      <c r="A52" s="100" t="s">
        <v>124</v>
      </c>
    </row>
    <row r="53" spans="1:3" x14ac:dyDescent="0.25">
      <c r="A53" s="177" t="s">
        <v>302</v>
      </c>
    </row>
    <row r="54" spans="1:3" x14ac:dyDescent="0.25">
      <c r="A54" s="100" t="s">
        <v>159</v>
      </c>
    </row>
    <row r="55" spans="1:3" x14ac:dyDescent="0.25">
      <c r="A55" s="177" t="s">
        <v>307</v>
      </c>
    </row>
    <row r="56" spans="1:3" x14ac:dyDescent="0.25">
      <c r="A56" s="177" t="s">
        <v>288</v>
      </c>
    </row>
    <row r="57" spans="1:3" ht="15" customHeight="1" x14ac:dyDescent="0.25">
      <c r="A57" s="232" t="s">
        <v>309</v>
      </c>
      <c r="C57" s="95" t="s">
        <v>965</v>
      </c>
    </row>
    <row r="60" spans="1:3" ht="15.75" x14ac:dyDescent="0.25">
      <c r="A60" s="260" t="s">
        <v>347</v>
      </c>
    </row>
    <row r="61" spans="1:3" x14ac:dyDescent="0.25">
      <c r="A61" s="179" t="s">
        <v>349</v>
      </c>
    </row>
    <row r="62" spans="1:3" x14ac:dyDescent="0.25">
      <c r="A62" s="181" t="s">
        <v>363</v>
      </c>
    </row>
    <row r="63" spans="1:3" x14ac:dyDescent="0.25">
      <c r="A63" s="184" t="s">
        <v>370</v>
      </c>
    </row>
    <row r="64" spans="1:3" x14ac:dyDescent="0.25">
      <c r="A64" s="328" t="s">
        <v>415</v>
      </c>
    </row>
    <row r="65" spans="1:3" x14ac:dyDescent="0.25">
      <c r="A65" s="100" t="s">
        <v>419</v>
      </c>
    </row>
    <row r="66" spans="1:3" x14ac:dyDescent="0.25">
      <c r="A66" s="181" t="s">
        <v>423</v>
      </c>
    </row>
    <row r="67" spans="1:3" x14ac:dyDescent="0.25">
      <c r="A67" s="181" t="s">
        <v>428</v>
      </c>
    </row>
    <row r="68" spans="1:3" x14ac:dyDescent="0.25">
      <c r="A68" s="180" t="s">
        <v>432</v>
      </c>
    </row>
    <row r="69" spans="1:3" x14ac:dyDescent="0.25">
      <c r="A69" s="180" t="s">
        <v>439</v>
      </c>
    </row>
    <row r="70" spans="1:3" x14ac:dyDescent="0.25">
      <c r="A70" s="100" t="s">
        <v>442</v>
      </c>
    </row>
    <row r="71" spans="1:3" x14ac:dyDescent="0.25">
      <c r="A71" s="327" t="s">
        <v>446</v>
      </c>
    </row>
    <row r="72" spans="1:3" x14ac:dyDescent="0.25">
      <c r="A72" s="181" t="s">
        <v>448</v>
      </c>
    </row>
    <row r="73" spans="1:3" x14ac:dyDescent="0.25">
      <c r="A73" s="267" t="s">
        <v>462</v>
      </c>
    </row>
    <row r="74" spans="1:3" x14ac:dyDescent="0.25">
      <c r="A74" s="329" t="s">
        <v>464</v>
      </c>
    </row>
    <row r="75" spans="1:3" x14ac:dyDescent="0.25">
      <c r="A75" s="181" t="s">
        <v>468</v>
      </c>
    </row>
    <row r="76" spans="1:3" x14ac:dyDescent="0.25">
      <c r="A76" s="231" t="s">
        <v>478</v>
      </c>
      <c r="C76" s="95" t="s">
        <v>966</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60</v>
      </c>
    </row>
    <row r="3" spans="2:2" ht="15" customHeight="1" x14ac:dyDescent="0.25">
      <c r="B3" s="181" t="s">
        <v>62</v>
      </c>
    </row>
    <row r="4" spans="2:2" ht="15" customHeight="1" x14ac:dyDescent="0.25">
      <c r="B4" s="100" t="s">
        <v>71</v>
      </c>
    </row>
    <row r="5" spans="2:2" ht="15" customHeight="1" x14ac:dyDescent="0.25">
      <c r="B5" s="181" t="s">
        <v>85</v>
      </c>
    </row>
    <row r="6" spans="2:2" ht="15" customHeight="1" x14ac:dyDescent="0.25">
      <c r="B6" s="100" t="s">
        <v>97</v>
      </c>
    </row>
    <row r="7" spans="2:2" x14ac:dyDescent="0.25">
      <c r="B7" s="100" t="s">
        <v>105</v>
      </c>
    </row>
    <row r="8" spans="2:2" x14ac:dyDescent="0.25">
      <c r="B8" s="100" t="s">
        <v>109</v>
      </c>
    </row>
    <row r="9" spans="2:2" x14ac:dyDescent="0.25">
      <c r="B9" s="100" t="s">
        <v>118</v>
      </c>
    </row>
    <row r="10" spans="2:2" x14ac:dyDescent="0.25">
      <c r="B10" s="100" t="s">
        <v>122</v>
      </c>
    </row>
    <row r="11" spans="2:2" ht="30" x14ac:dyDescent="0.25">
      <c r="B11" s="100" t="s">
        <v>124</v>
      </c>
    </row>
    <row r="12" spans="2:2" x14ac:dyDescent="0.25">
      <c r="B12" s="100" t="s">
        <v>131</v>
      </c>
    </row>
    <row r="13" spans="2:2" x14ac:dyDescent="0.25">
      <c r="B13" s="273" t="s">
        <v>133</v>
      </c>
    </row>
    <row r="14" spans="2:2" ht="30" x14ac:dyDescent="0.25">
      <c r="B14" s="100" t="s">
        <v>137</v>
      </c>
    </row>
    <row r="15" spans="2:2" ht="15" customHeight="1" x14ac:dyDescent="0.25">
      <c r="B15" s="100" t="s">
        <v>145</v>
      </c>
    </row>
    <row r="16" spans="2:2" x14ac:dyDescent="0.25">
      <c r="B16" s="100" t="s">
        <v>148</v>
      </c>
    </row>
    <row r="17" spans="2:2" ht="15" customHeight="1" x14ac:dyDescent="0.25">
      <c r="B17" s="181" t="s">
        <v>159</v>
      </c>
    </row>
    <row r="18" spans="2:2" ht="30" x14ac:dyDescent="0.25">
      <c r="B18" s="177" t="s">
        <v>172</v>
      </c>
    </row>
    <row r="19" spans="2:2" x14ac:dyDescent="0.25">
      <c r="B19" s="100" t="s">
        <v>178</v>
      </c>
    </row>
    <row r="20" spans="2:2" ht="30" x14ac:dyDescent="0.25">
      <c r="B20" s="100" t="s">
        <v>181</v>
      </c>
    </row>
    <row r="21" spans="2:2" x14ac:dyDescent="0.25">
      <c r="B21" s="100" t="s">
        <v>195</v>
      </c>
    </row>
    <row r="22" spans="2:2" ht="30" x14ac:dyDescent="0.25">
      <c r="B22" s="100" t="s">
        <v>200</v>
      </c>
    </row>
    <row r="23" spans="2:2" x14ac:dyDescent="0.25">
      <c r="B23" s="100" t="s">
        <v>202</v>
      </c>
    </row>
    <row r="24" spans="2:2" x14ac:dyDescent="0.25">
      <c r="B24" s="100" t="s">
        <v>204</v>
      </c>
    </row>
    <row r="25" spans="2:2" x14ac:dyDescent="0.25">
      <c r="B25" s="100" t="s">
        <v>206</v>
      </c>
    </row>
    <row r="26" spans="2:2" x14ac:dyDescent="0.25">
      <c r="B26" s="845" t="s">
        <v>211</v>
      </c>
    </row>
    <row r="27" spans="2:2" x14ac:dyDescent="0.25">
      <c r="B27" s="846"/>
    </row>
    <row r="28" spans="2:2" x14ac:dyDescent="0.25">
      <c r="B28" s="177" t="s">
        <v>218</v>
      </c>
    </row>
    <row r="29" spans="2:2" ht="15" customHeight="1" x14ac:dyDescent="0.25">
      <c r="B29" s="177" t="s">
        <v>220</v>
      </c>
    </row>
    <row r="30" spans="2:2" x14ac:dyDescent="0.25">
      <c r="B30" s="177" t="s">
        <v>229</v>
      </c>
    </row>
    <row r="31" spans="2:2" x14ac:dyDescent="0.25">
      <c r="B31" s="177" t="s">
        <v>231</v>
      </c>
    </row>
    <row r="32" spans="2:2" ht="30" x14ac:dyDescent="0.25">
      <c r="B32" s="177" t="s">
        <v>242</v>
      </c>
    </row>
    <row r="33" spans="2:2" x14ac:dyDescent="0.25">
      <c r="B33" s="177" t="s">
        <v>245</v>
      </c>
    </row>
    <row r="34" spans="2:2" x14ac:dyDescent="0.25">
      <c r="B34" s="177" t="s">
        <v>247</v>
      </c>
    </row>
    <row r="35" spans="2:2" ht="30" x14ac:dyDescent="0.25">
      <c r="B35" s="177" t="s">
        <v>249</v>
      </c>
    </row>
    <row r="36" spans="2:2" ht="15" customHeight="1" x14ac:dyDescent="0.25">
      <c r="B36" s="177" t="s">
        <v>252</v>
      </c>
    </row>
    <row r="37" spans="2:2" ht="30" x14ac:dyDescent="0.25">
      <c r="B37" s="177" t="s">
        <v>263</v>
      </c>
    </row>
    <row r="38" spans="2:2" x14ac:dyDescent="0.25">
      <c r="B38" s="177" t="s">
        <v>273</v>
      </c>
    </row>
    <row r="39" spans="2:2" ht="15" customHeight="1" x14ac:dyDescent="0.25">
      <c r="B39" s="180" t="s">
        <v>283</v>
      </c>
    </row>
    <row r="40" spans="2:2" x14ac:dyDescent="0.25">
      <c r="B40" s="177" t="s">
        <v>286</v>
      </c>
    </row>
    <row r="41" spans="2:2" x14ac:dyDescent="0.25">
      <c r="B41" s="177" t="s">
        <v>288</v>
      </c>
    </row>
    <row r="42" spans="2:2" ht="30" x14ac:dyDescent="0.25">
      <c r="B42" s="177" t="s">
        <v>292</v>
      </c>
    </row>
    <row r="43" spans="2:2" ht="30" x14ac:dyDescent="0.25">
      <c r="B43" s="177" t="s">
        <v>295</v>
      </c>
    </row>
    <row r="44" spans="2:2" x14ac:dyDescent="0.25">
      <c r="B44" s="177" t="s">
        <v>302</v>
      </c>
    </row>
    <row r="45" spans="2:2" x14ac:dyDescent="0.25">
      <c r="B45" s="177" t="s">
        <v>307</v>
      </c>
    </row>
    <row r="46" spans="2:2" ht="15" customHeight="1" x14ac:dyDescent="0.25">
      <c r="B46" s="177" t="s">
        <v>309</v>
      </c>
    </row>
    <row r="47" spans="2:2" x14ac:dyDescent="0.25">
      <c r="B47" s="177" t="s">
        <v>313</v>
      </c>
    </row>
    <row r="48" spans="2:2" x14ac:dyDescent="0.25">
      <c r="B48" s="177" t="s">
        <v>317</v>
      </c>
    </row>
    <row r="49" spans="2:7" ht="30" x14ac:dyDescent="0.25">
      <c r="B49" s="177" t="s">
        <v>324</v>
      </c>
    </row>
    <row r="50" spans="2:7" x14ac:dyDescent="0.25">
      <c r="B50" s="177" t="s">
        <v>330</v>
      </c>
    </row>
    <row r="51" spans="2:7" x14ac:dyDescent="0.25">
      <c r="B51" s="180" t="s">
        <v>332</v>
      </c>
    </row>
    <row r="52" spans="2:7" x14ac:dyDescent="0.25">
      <c r="B52" s="177" t="s">
        <v>335</v>
      </c>
    </row>
    <row r="53" spans="2:7" ht="30" x14ac:dyDescent="0.25">
      <c r="B53" s="177" t="s">
        <v>337</v>
      </c>
    </row>
    <row r="54" spans="2:7" x14ac:dyDescent="0.25">
      <c r="B54" s="180" t="s">
        <v>208</v>
      </c>
    </row>
    <row r="55" spans="2:7" x14ac:dyDescent="0.25">
      <c r="B55" s="177" t="s">
        <v>341</v>
      </c>
      <c r="D55" s="95" t="s">
        <v>967</v>
      </c>
    </row>
    <row r="57" spans="2:7" ht="31.5" x14ac:dyDescent="0.25">
      <c r="G57" s="260" t="s">
        <v>347</v>
      </c>
    </row>
    <row r="58" spans="2:7" ht="30" x14ac:dyDescent="0.25">
      <c r="G58" s="181" t="s">
        <v>363</v>
      </c>
    </row>
    <row r="59" spans="2:7" ht="15" customHeight="1" x14ac:dyDescent="0.25">
      <c r="G59" s="181" t="s">
        <v>370</v>
      </c>
    </row>
    <row r="60" spans="2:7" ht="30" x14ac:dyDescent="0.25">
      <c r="G60" s="100" t="s">
        <v>419</v>
      </c>
    </row>
    <row r="61" spans="2:7" ht="15" customHeight="1" x14ac:dyDescent="0.25">
      <c r="G61" s="181" t="s">
        <v>423</v>
      </c>
    </row>
    <row r="62" spans="2:7" x14ac:dyDescent="0.25">
      <c r="G62" s="181" t="s">
        <v>428</v>
      </c>
    </row>
    <row r="63" spans="2:7" ht="15" customHeight="1" x14ac:dyDescent="0.25">
      <c r="G63" s="180" t="s">
        <v>432</v>
      </c>
    </row>
    <row r="64" spans="2:7" ht="15" customHeight="1" x14ac:dyDescent="0.25">
      <c r="G64" s="180" t="s">
        <v>439</v>
      </c>
    </row>
    <row r="65" spans="7:9" x14ac:dyDescent="0.25">
      <c r="G65" s="100" t="s">
        <v>442</v>
      </c>
    </row>
    <row r="66" spans="7:9" ht="30" x14ac:dyDescent="0.25">
      <c r="G66" s="181" t="s">
        <v>448</v>
      </c>
    </row>
    <row r="67" spans="7:9" ht="30" x14ac:dyDescent="0.25">
      <c r="G67" s="181" t="s">
        <v>468</v>
      </c>
    </row>
    <row r="68" spans="7:9" ht="15" customHeight="1" x14ac:dyDescent="0.25">
      <c r="G68" s="181" t="s">
        <v>478</v>
      </c>
      <c r="I68" s="95" t="s">
        <v>968</v>
      </c>
    </row>
  </sheetData>
  <mergeCells count="1">
    <mergeCell ref="B26:B27"/>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54</v>
      </c>
    </row>
    <row r="3" spans="2:2" ht="15" customHeight="1" thickTop="1" x14ac:dyDescent="0.25">
      <c r="B3" s="177" t="s">
        <v>172</v>
      </c>
    </row>
    <row r="4" spans="2:2" ht="15.75" customHeight="1" x14ac:dyDescent="0.25">
      <c r="B4" s="100" t="s">
        <v>122</v>
      </c>
    </row>
    <row r="5" spans="2:2" ht="15.75" customHeight="1" x14ac:dyDescent="0.25">
      <c r="B5" s="100" t="s">
        <v>131</v>
      </c>
    </row>
    <row r="6" spans="2:2" x14ac:dyDescent="0.25">
      <c r="B6" s="100" t="s">
        <v>81</v>
      </c>
    </row>
    <row r="7" spans="2:2" ht="15" customHeight="1" x14ac:dyDescent="0.25">
      <c r="B7" s="180" t="s">
        <v>220</v>
      </c>
    </row>
    <row r="8" spans="2:2" ht="15" customHeight="1" x14ac:dyDescent="0.25">
      <c r="B8" s="177" t="s">
        <v>283</v>
      </c>
    </row>
    <row r="9" spans="2:2" ht="15.75" customHeight="1" x14ac:dyDescent="0.25">
      <c r="B9" s="100" t="s">
        <v>202</v>
      </c>
    </row>
    <row r="10" spans="2:2" x14ac:dyDescent="0.25">
      <c r="B10" s="100" t="s">
        <v>148</v>
      </c>
    </row>
    <row r="11" spans="2:2" x14ac:dyDescent="0.25">
      <c r="B11" s="100" t="s">
        <v>105</v>
      </c>
    </row>
    <row r="12" spans="2:2" x14ac:dyDescent="0.25">
      <c r="B12" s="100" t="s">
        <v>62</v>
      </c>
    </row>
    <row r="13" spans="2:2" x14ac:dyDescent="0.25">
      <c r="B13" s="100" t="s">
        <v>71</v>
      </c>
    </row>
    <row r="14" spans="2:2" ht="15" customHeight="1" x14ac:dyDescent="0.25">
      <c r="B14" s="100" t="s">
        <v>60</v>
      </c>
    </row>
    <row r="15" spans="2:2" x14ac:dyDescent="0.25">
      <c r="B15" s="177" t="s">
        <v>211</v>
      </c>
    </row>
    <row r="16" spans="2:2" ht="15" customHeight="1" x14ac:dyDescent="0.25">
      <c r="B16" s="181" t="s">
        <v>85</v>
      </c>
    </row>
    <row r="17" spans="2:2" x14ac:dyDescent="0.25">
      <c r="B17" s="177" t="s">
        <v>252</v>
      </c>
    </row>
    <row r="18" spans="2:2" x14ac:dyDescent="0.25">
      <c r="B18" s="100" t="s">
        <v>178</v>
      </c>
    </row>
    <row r="19" spans="2:2" ht="30" x14ac:dyDescent="0.25">
      <c r="B19" s="100" t="s">
        <v>200</v>
      </c>
    </row>
    <row r="20" spans="2:2" x14ac:dyDescent="0.25">
      <c r="B20" s="100" t="s">
        <v>145</v>
      </c>
    </row>
    <row r="21" spans="2:2" x14ac:dyDescent="0.25">
      <c r="B21" s="177" t="s">
        <v>341</v>
      </c>
    </row>
    <row r="22" spans="2:2" ht="30" x14ac:dyDescent="0.25">
      <c r="B22" s="177" t="s">
        <v>324</v>
      </c>
    </row>
    <row r="23" spans="2:2" ht="30" x14ac:dyDescent="0.25">
      <c r="B23" s="177" t="s">
        <v>295</v>
      </c>
    </row>
    <row r="24" spans="2:2" x14ac:dyDescent="0.25">
      <c r="B24" s="177" t="s">
        <v>218</v>
      </c>
    </row>
    <row r="25" spans="2:2" ht="30" x14ac:dyDescent="0.25">
      <c r="B25" s="100" t="s">
        <v>137</v>
      </c>
    </row>
    <row r="26" spans="2:2" x14ac:dyDescent="0.25">
      <c r="B26" s="177" t="s">
        <v>231</v>
      </c>
    </row>
    <row r="27" spans="2:2" ht="15" customHeight="1" x14ac:dyDescent="0.25">
      <c r="B27" s="100" t="s">
        <v>118</v>
      </c>
    </row>
    <row r="28" spans="2:2" x14ac:dyDescent="0.25">
      <c r="B28" s="177" t="s">
        <v>317</v>
      </c>
    </row>
    <row r="29" spans="2:2" ht="30" x14ac:dyDescent="0.25">
      <c r="B29" s="100" t="s">
        <v>181</v>
      </c>
    </row>
    <row r="30" spans="2:2" ht="15" customHeight="1" x14ac:dyDescent="0.25">
      <c r="B30" s="177" t="s">
        <v>292</v>
      </c>
    </row>
    <row r="31" spans="2:2" x14ac:dyDescent="0.25">
      <c r="B31" s="180" t="s">
        <v>229</v>
      </c>
    </row>
    <row r="32" spans="2:2" x14ac:dyDescent="0.25">
      <c r="B32" s="100" t="s">
        <v>195</v>
      </c>
    </row>
    <row r="33" spans="2:4" x14ac:dyDescent="0.25">
      <c r="B33" s="100" t="s">
        <v>206</v>
      </c>
    </row>
    <row r="34" spans="2:4" x14ac:dyDescent="0.25">
      <c r="B34" s="100" t="s">
        <v>204</v>
      </c>
    </row>
    <row r="35" spans="2:4" ht="63" customHeight="1" x14ac:dyDescent="0.25">
      <c r="B35" s="100" t="s">
        <v>124</v>
      </c>
    </row>
    <row r="36" spans="2:4" ht="15" customHeight="1" x14ac:dyDescent="0.25">
      <c r="B36" s="177" t="s">
        <v>302</v>
      </c>
    </row>
    <row r="37" spans="2:4" x14ac:dyDescent="0.25">
      <c r="B37" s="100" t="s">
        <v>159</v>
      </c>
    </row>
    <row r="38" spans="2:4" x14ac:dyDescent="0.25">
      <c r="B38" s="177" t="s">
        <v>307</v>
      </c>
    </row>
    <row r="39" spans="2:4" x14ac:dyDescent="0.25">
      <c r="B39" s="177" t="s">
        <v>309</v>
      </c>
      <c r="D39" s="95" t="s">
        <v>969</v>
      </c>
    </row>
    <row r="42" spans="2:4" ht="15.75" x14ac:dyDescent="0.25">
      <c r="B42" s="260" t="s">
        <v>347</v>
      </c>
    </row>
    <row r="43" spans="2:4" x14ac:dyDescent="0.25">
      <c r="B43" s="181" t="s">
        <v>349</v>
      </c>
    </row>
    <row r="44" spans="2:4" ht="15" customHeight="1" x14ac:dyDescent="0.25">
      <c r="B44" s="181" t="s">
        <v>363</v>
      </c>
    </row>
    <row r="45" spans="2:4" x14ac:dyDescent="0.25">
      <c r="B45" s="184" t="s">
        <v>370</v>
      </c>
    </row>
    <row r="46" spans="2:4" ht="15" customHeight="1" x14ac:dyDescent="0.25">
      <c r="B46" s="100" t="s">
        <v>419</v>
      </c>
    </row>
    <row r="47" spans="2:4" x14ac:dyDescent="0.25">
      <c r="B47" s="181" t="s">
        <v>423</v>
      </c>
    </row>
    <row r="48" spans="2:4" ht="15" customHeight="1" x14ac:dyDescent="0.25">
      <c r="B48" s="180" t="s">
        <v>432</v>
      </c>
    </row>
    <row r="49" spans="2:4" x14ac:dyDescent="0.25">
      <c r="B49" s="180" t="s">
        <v>439</v>
      </c>
    </row>
    <row r="50" spans="2:4" ht="15" customHeight="1" x14ac:dyDescent="0.25">
      <c r="B50" s="100" t="s">
        <v>442</v>
      </c>
    </row>
    <row r="51" spans="2:4" x14ac:dyDescent="0.25">
      <c r="B51" s="181" t="s">
        <v>448</v>
      </c>
    </row>
    <row r="52" spans="2:4" x14ac:dyDescent="0.25">
      <c r="B52" s="181" t="s">
        <v>468</v>
      </c>
    </row>
    <row r="53" spans="2:4" x14ac:dyDescent="0.25">
      <c r="B53" s="100" t="s">
        <v>478</v>
      </c>
      <c r="D53" s="95" t="s">
        <v>970</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62</v>
      </c>
    </row>
    <row r="3" spans="1:1" ht="30" x14ac:dyDescent="0.25">
      <c r="A3" s="231" t="s">
        <v>71</v>
      </c>
    </row>
    <row r="4" spans="1:1" ht="30" x14ac:dyDescent="0.25">
      <c r="A4" s="231" t="s">
        <v>75</v>
      </c>
    </row>
    <row r="5" spans="1:1" x14ac:dyDescent="0.25">
      <c r="A5" s="231" t="s">
        <v>81</v>
      </c>
    </row>
    <row r="6" spans="1:1" x14ac:dyDescent="0.25">
      <c r="A6" s="231" t="s">
        <v>85</v>
      </c>
    </row>
    <row r="7" spans="1:1" ht="15.75" customHeight="1" x14ac:dyDescent="0.25">
      <c r="A7" s="231" t="s">
        <v>97</v>
      </c>
    </row>
    <row r="8" spans="1:1" x14ac:dyDescent="0.25">
      <c r="A8" s="231" t="s">
        <v>105</v>
      </c>
    </row>
    <row r="9" spans="1:1" ht="15.75" customHeight="1" x14ac:dyDescent="0.25">
      <c r="A9" s="231" t="s">
        <v>118</v>
      </c>
    </row>
    <row r="10" spans="1:1" ht="30" x14ac:dyDescent="0.25">
      <c r="A10" s="231" t="s">
        <v>124</v>
      </c>
    </row>
    <row r="11" spans="1:1" x14ac:dyDescent="0.25">
      <c r="A11" s="231" t="s">
        <v>126</v>
      </c>
    </row>
    <row r="12" spans="1:1" x14ac:dyDescent="0.25">
      <c r="A12" s="231" t="s">
        <v>131</v>
      </c>
    </row>
    <row r="13" spans="1:1" ht="30" x14ac:dyDescent="0.25">
      <c r="A13" s="231" t="s">
        <v>137</v>
      </c>
    </row>
    <row r="14" spans="1:1" ht="30" x14ac:dyDescent="0.25">
      <c r="A14" s="231" t="s">
        <v>143</v>
      </c>
    </row>
    <row r="15" spans="1:1" x14ac:dyDescent="0.25">
      <c r="A15" s="231" t="s">
        <v>148</v>
      </c>
    </row>
    <row r="16" spans="1:1" ht="30" x14ac:dyDescent="0.25">
      <c r="A16" s="231" t="s">
        <v>150</v>
      </c>
    </row>
    <row r="17" spans="1:1" ht="30" x14ac:dyDescent="0.25">
      <c r="A17" s="231" t="s">
        <v>154</v>
      </c>
    </row>
    <row r="18" spans="1:1" ht="15" customHeight="1" x14ac:dyDescent="0.25">
      <c r="A18" s="231" t="s">
        <v>156</v>
      </c>
    </row>
    <row r="19" spans="1:1" ht="15.75" customHeight="1" x14ac:dyDescent="0.25">
      <c r="A19" s="231" t="s">
        <v>159</v>
      </c>
    </row>
    <row r="20" spans="1:1" ht="15.75" customHeight="1" x14ac:dyDescent="0.25">
      <c r="A20" s="231" t="s">
        <v>168</v>
      </c>
    </row>
    <row r="21" spans="1:1" x14ac:dyDescent="0.25">
      <c r="A21" s="232" t="s">
        <v>971</v>
      </c>
    </row>
    <row r="22" spans="1:1" x14ac:dyDescent="0.25">
      <c r="A22" s="231" t="s">
        <v>178</v>
      </c>
    </row>
    <row r="23" spans="1:1" ht="30" x14ac:dyDescent="0.25">
      <c r="A23" s="231" t="s">
        <v>181</v>
      </c>
    </row>
    <row r="24" spans="1:1" x14ac:dyDescent="0.25">
      <c r="A24" s="231" t="s">
        <v>189</v>
      </c>
    </row>
    <row r="25" spans="1:1" ht="30" x14ac:dyDescent="0.25">
      <c r="A25" s="231" t="s">
        <v>195</v>
      </c>
    </row>
    <row r="26" spans="1:1" ht="30" x14ac:dyDescent="0.25">
      <c r="A26" s="231" t="s">
        <v>200</v>
      </c>
    </row>
    <row r="27" spans="1:1" x14ac:dyDescent="0.25">
      <c r="A27" s="231" t="s">
        <v>202</v>
      </c>
    </row>
    <row r="28" spans="1:1" x14ac:dyDescent="0.25">
      <c r="A28" s="231" t="s">
        <v>204</v>
      </c>
    </row>
    <row r="29" spans="1:1" x14ac:dyDescent="0.25">
      <c r="A29" s="231" t="s">
        <v>206</v>
      </c>
    </row>
    <row r="30" spans="1:1" ht="30" x14ac:dyDescent="0.25">
      <c r="A30" s="232" t="s">
        <v>211</v>
      </c>
    </row>
    <row r="31" spans="1:1" x14ac:dyDescent="0.25">
      <c r="A31" s="232" t="s">
        <v>214</v>
      </c>
    </row>
    <row r="32" spans="1:1" x14ac:dyDescent="0.25">
      <c r="A32" s="232" t="s">
        <v>218</v>
      </c>
    </row>
    <row r="33" spans="1:3" ht="15" customHeight="1" x14ac:dyDescent="0.25">
      <c r="A33" s="232" t="s">
        <v>220</v>
      </c>
    </row>
    <row r="34" spans="1:3" x14ac:dyDescent="0.25">
      <c r="A34" s="232" t="s">
        <v>229</v>
      </c>
    </row>
    <row r="35" spans="1:3" x14ac:dyDescent="0.25">
      <c r="A35" s="232" t="s">
        <v>231</v>
      </c>
    </row>
    <row r="36" spans="1:3" ht="30" x14ac:dyDescent="0.25">
      <c r="A36" s="232" t="s">
        <v>240</v>
      </c>
    </row>
    <row r="37" spans="1:3" ht="30" x14ac:dyDescent="0.25">
      <c r="A37" s="232" t="s">
        <v>242</v>
      </c>
    </row>
    <row r="38" spans="1:3" ht="30" x14ac:dyDescent="0.25">
      <c r="A38" s="232" t="s">
        <v>249</v>
      </c>
    </row>
    <row r="39" spans="1:3" ht="15.75" customHeight="1" x14ac:dyDescent="0.25">
      <c r="A39" s="232" t="s">
        <v>252</v>
      </c>
    </row>
    <row r="40" spans="1:3" x14ac:dyDescent="0.25">
      <c r="A40" s="232" t="s">
        <v>288</v>
      </c>
    </row>
    <row r="41" spans="1:3" ht="30" customHeight="1" x14ac:dyDescent="0.25">
      <c r="A41" s="232" t="s">
        <v>292</v>
      </c>
    </row>
    <row r="42" spans="1:3" ht="30" x14ac:dyDescent="0.25">
      <c r="A42" s="232" t="s">
        <v>972</v>
      </c>
    </row>
    <row r="43" spans="1:3" ht="15.75" customHeight="1" x14ac:dyDescent="0.25">
      <c r="A43" s="232" t="s">
        <v>302</v>
      </c>
    </row>
    <row r="44" spans="1:3" x14ac:dyDescent="0.25">
      <c r="A44" s="232" t="s">
        <v>307</v>
      </c>
    </row>
    <row r="45" spans="1:3" ht="15.75" customHeight="1" x14ac:dyDescent="0.25">
      <c r="A45" s="232" t="s">
        <v>309</v>
      </c>
    </row>
    <row r="46" spans="1:3" x14ac:dyDescent="0.25">
      <c r="A46" s="232" t="s">
        <v>317</v>
      </c>
    </row>
    <row r="47" spans="1:3" ht="30" x14ac:dyDescent="0.25">
      <c r="A47" s="232" t="s">
        <v>324</v>
      </c>
    </row>
    <row r="48" spans="1:3" x14ac:dyDescent="0.25">
      <c r="A48" s="232" t="s">
        <v>330</v>
      </c>
      <c r="C48" s="95" t="s">
        <v>973</v>
      </c>
    </row>
    <row r="51" spans="1:3" ht="15" customHeight="1" x14ac:dyDescent="0.25">
      <c r="A51" s="196" t="s">
        <v>363</v>
      </c>
    </row>
    <row r="52" spans="1:3" ht="24" customHeight="1" x14ac:dyDescent="0.25">
      <c r="A52" s="196" t="s">
        <v>370</v>
      </c>
    </row>
    <row r="53" spans="1:3" x14ac:dyDescent="0.25">
      <c r="A53" s="202" t="s">
        <v>419</v>
      </c>
    </row>
    <row r="54" spans="1:3" x14ac:dyDescent="0.25">
      <c r="A54" s="221" t="s">
        <v>423</v>
      </c>
    </row>
    <row r="55" spans="1:3" x14ac:dyDescent="0.25">
      <c r="A55" s="221" t="s">
        <v>428</v>
      </c>
    </row>
    <row r="56" spans="1:3" x14ac:dyDescent="0.25">
      <c r="A56" s="199" t="s">
        <v>432</v>
      </c>
    </row>
    <row r="57" spans="1:3" x14ac:dyDescent="0.25">
      <c r="A57" s="199" t="s">
        <v>439</v>
      </c>
    </row>
    <row r="58" spans="1:3" x14ac:dyDescent="0.25">
      <c r="A58" s="202" t="s">
        <v>442</v>
      </c>
    </row>
    <row r="59" spans="1:3" x14ac:dyDescent="0.25">
      <c r="A59" s="196" t="s">
        <v>448</v>
      </c>
    </row>
    <row r="60" spans="1:3" ht="15" customHeight="1" x14ac:dyDescent="0.25">
      <c r="A60" s="199" t="s">
        <v>452</v>
      </c>
    </row>
    <row r="61" spans="1:3" ht="15" customHeight="1" x14ac:dyDescent="0.25">
      <c r="A61" s="196" t="s">
        <v>468</v>
      </c>
    </row>
    <row r="62" spans="1:3" x14ac:dyDescent="0.25">
      <c r="A62" s="198" t="s">
        <v>478</v>
      </c>
      <c r="C62" s="95" t="s">
        <v>974</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54</v>
      </c>
    </row>
    <row r="3" spans="1:1" ht="15.75" thickTop="1" x14ac:dyDescent="0.25">
      <c r="A3" s="181" t="s">
        <v>131</v>
      </c>
    </row>
    <row r="4" spans="1:1" x14ac:dyDescent="0.25">
      <c r="A4" s="100" t="s">
        <v>156</v>
      </c>
    </row>
    <row r="5" spans="1:1" ht="15" customHeight="1" x14ac:dyDescent="0.25">
      <c r="A5" s="181" t="s">
        <v>81</v>
      </c>
    </row>
    <row r="6" spans="1:1" x14ac:dyDescent="0.25">
      <c r="A6" s="180" t="s">
        <v>220</v>
      </c>
    </row>
    <row r="7" spans="1:1" x14ac:dyDescent="0.25">
      <c r="A7" s="100" t="s">
        <v>97</v>
      </c>
    </row>
    <row r="8" spans="1:1" x14ac:dyDescent="0.25">
      <c r="A8" s="180" t="s">
        <v>240</v>
      </c>
    </row>
    <row r="9" spans="1:1" x14ac:dyDescent="0.25">
      <c r="A9" s="180" t="s">
        <v>296</v>
      </c>
    </row>
    <row r="10" spans="1:1" x14ac:dyDescent="0.25">
      <c r="A10" s="181" t="s">
        <v>202</v>
      </c>
    </row>
    <row r="11" spans="1:1" x14ac:dyDescent="0.25">
      <c r="A11" s="181" t="s">
        <v>189</v>
      </c>
    </row>
    <row r="12" spans="1:1" x14ac:dyDescent="0.25">
      <c r="A12" s="100" t="s">
        <v>148</v>
      </c>
    </row>
    <row r="13" spans="1:1" x14ac:dyDescent="0.25">
      <c r="A13" s="100" t="s">
        <v>105</v>
      </c>
    </row>
    <row r="14" spans="1:1" x14ac:dyDescent="0.25">
      <c r="A14" s="100" t="s">
        <v>62</v>
      </c>
    </row>
    <row r="15" spans="1:1" x14ac:dyDescent="0.25">
      <c r="A15" s="177" t="s">
        <v>69</v>
      </c>
    </row>
    <row r="16" spans="1:1" x14ac:dyDescent="0.25">
      <c r="A16" s="100" t="s">
        <v>71</v>
      </c>
    </row>
    <row r="17" spans="1:1" x14ac:dyDescent="0.25">
      <c r="A17" s="100" t="s">
        <v>126</v>
      </c>
    </row>
    <row r="18" spans="1:1" x14ac:dyDescent="0.25">
      <c r="A18" s="177" t="s">
        <v>211</v>
      </c>
    </row>
    <row r="19" spans="1:1" ht="15" customHeight="1" x14ac:dyDescent="0.25">
      <c r="A19" s="181" t="s">
        <v>85</v>
      </c>
    </row>
    <row r="20" spans="1:1" ht="15" customHeight="1" x14ac:dyDescent="0.25">
      <c r="A20" s="180" t="s">
        <v>252</v>
      </c>
    </row>
    <row r="21" spans="1:1" x14ac:dyDescent="0.25">
      <c r="A21" s="100" t="s">
        <v>143</v>
      </c>
    </row>
    <row r="22" spans="1:1" x14ac:dyDescent="0.25">
      <c r="A22" s="100" t="s">
        <v>200</v>
      </c>
    </row>
    <row r="23" spans="1:1" ht="30" x14ac:dyDescent="0.25">
      <c r="A23" s="177" t="s">
        <v>972</v>
      </c>
    </row>
    <row r="24" spans="1:1" x14ac:dyDescent="0.25">
      <c r="A24" s="177" t="s">
        <v>218</v>
      </c>
    </row>
    <row r="25" spans="1:1" x14ac:dyDescent="0.25">
      <c r="A25" s="100" t="s">
        <v>137</v>
      </c>
    </row>
    <row r="26" spans="1:1" x14ac:dyDescent="0.25">
      <c r="A26" s="100" t="s">
        <v>75</v>
      </c>
    </row>
    <row r="27" spans="1:1" x14ac:dyDescent="0.25">
      <c r="A27" s="177" t="s">
        <v>330</v>
      </c>
    </row>
    <row r="28" spans="1:1" x14ac:dyDescent="0.25">
      <c r="A28" s="177" t="s">
        <v>231</v>
      </c>
    </row>
    <row r="29" spans="1:1" x14ac:dyDescent="0.25">
      <c r="A29" s="177" t="s">
        <v>214</v>
      </c>
    </row>
    <row r="30" spans="1:1" x14ac:dyDescent="0.25">
      <c r="A30" s="100" t="s">
        <v>118</v>
      </c>
    </row>
    <row r="31" spans="1:1" ht="15.75" customHeight="1" x14ac:dyDescent="0.25">
      <c r="A31" s="181" t="s">
        <v>154</v>
      </c>
    </row>
    <row r="32" spans="1:1" x14ac:dyDescent="0.25">
      <c r="A32" s="100" t="s">
        <v>181</v>
      </c>
    </row>
    <row r="33" spans="1:3" x14ac:dyDescent="0.25">
      <c r="A33" s="177" t="s">
        <v>292</v>
      </c>
    </row>
    <row r="34" spans="1:3" x14ac:dyDescent="0.25">
      <c r="A34" s="177" t="s">
        <v>229</v>
      </c>
    </row>
    <row r="35" spans="1:3" x14ac:dyDescent="0.25">
      <c r="A35" s="100" t="s">
        <v>195</v>
      </c>
    </row>
    <row r="36" spans="1:3" x14ac:dyDescent="0.25">
      <c r="A36" s="181" t="s">
        <v>206</v>
      </c>
    </row>
    <row r="37" spans="1:3" ht="15" customHeight="1" x14ac:dyDescent="0.25">
      <c r="A37" s="180" t="s">
        <v>242</v>
      </c>
    </row>
    <row r="38" spans="1:3" x14ac:dyDescent="0.25">
      <c r="A38" s="100" t="s">
        <v>204</v>
      </c>
    </row>
    <row r="39" spans="1:3" x14ac:dyDescent="0.25">
      <c r="A39" s="180" t="s">
        <v>249</v>
      </c>
    </row>
    <row r="40" spans="1:3" x14ac:dyDescent="0.25">
      <c r="A40" s="100" t="s">
        <v>124</v>
      </c>
    </row>
    <row r="41" spans="1:3" x14ac:dyDescent="0.25">
      <c r="A41" s="177" t="s">
        <v>302</v>
      </c>
    </row>
    <row r="42" spans="1:3" x14ac:dyDescent="0.25">
      <c r="A42" s="181" t="s">
        <v>159</v>
      </c>
    </row>
    <row r="43" spans="1:3" x14ac:dyDescent="0.25">
      <c r="A43" s="177" t="s">
        <v>307</v>
      </c>
    </row>
    <row r="44" spans="1:3" ht="15" customHeight="1" x14ac:dyDescent="0.25">
      <c r="A44" s="180" t="s">
        <v>288</v>
      </c>
    </row>
    <row r="45" spans="1:3" x14ac:dyDescent="0.25">
      <c r="A45" s="177" t="s">
        <v>309</v>
      </c>
      <c r="C45" s="95">
        <v>43</v>
      </c>
    </row>
    <row r="48" spans="1:3" ht="16.5" thickBot="1" x14ac:dyDescent="0.3">
      <c r="A48" s="212" t="s">
        <v>347</v>
      </c>
    </row>
    <row r="49" spans="1:3" ht="15.75" thickTop="1" x14ac:dyDescent="0.25">
      <c r="A49" s="181" t="s">
        <v>363</v>
      </c>
    </row>
    <row r="50" spans="1:3" ht="15.75" customHeight="1" x14ac:dyDescent="0.25">
      <c r="A50" s="184" t="s">
        <v>370</v>
      </c>
    </row>
    <row r="51" spans="1:3" ht="15.75" customHeight="1" x14ac:dyDescent="0.25">
      <c r="A51" s="100" t="s">
        <v>419</v>
      </c>
    </row>
    <row r="52" spans="1:3" x14ac:dyDescent="0.25">
      <c r="A52" s="181" t="s">
        <v>423</v>
      </c>
    </row>
    <row r="53" spans="1:3" ht="15" customHeight="1" x14ac:dyDescent="0.25">
      <c r="A53" s="180" t="s">
        <v>432</v>
      </c>
    </row>
    <row r="54" spans="1:3" ht="15.75" customHeight="1" x14ac:dyDescent="0.25">
      <c r="A54" s="100" t="s">
        <v>442</v>
      </c>
    </row>
    <row r="55" spans="1:3" x14ac:dyDescent="0.25">
      <c r="A55" s="181" t="s">
        <v>448</v>
      </c>
    </row>
    <row r="56" spans="1:3" ht="15.75" customHeight="1" x14ac:dyDescent="0.25">
      <c r="A56" s="181" t="s">
        <v>468</v>
      </c>
    </row>
    <row r="57" spans="1:3" ht="15" customHeight="1" x14ac:dyDescent="0.25">
      <c r="A57" s="181" t="s">
        <v>478</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54</v>
      </c>
    </row>
    <row r="3" spans="1:1" ht="15.75" thickTop="1" x14ac:dyDescent="0.25">
      <c r="A3" s="181" t="s">
        <v>168</v>
      </c>
    </row>
    <row r="4" spans="1:1" ht="15" customHeight="1" x14ac:dyDescent="0.25">
      <c r="A4" s="181" t="s">
        <v>131</v>
      </c>
    </row>
    <row r="5" spans="1:1" x14ac:dyDescent="0.25">
      <c r="A5" s="181" t="s">
        <v>156</v>
      </c>
    </row>
    <row r="6" spans="1:1" x14ac:dyDescent="0.25">
      <c r="A6" s="100" t="s">
        <v>81</v>
      </c>
    </row>
    <row r="7" spans="1:1" x14ac:dyDescent="0.25">
      <c r="A7" s="180" t="s">
        <v>220</v>
      </c>
    </row>
    <row r="8" spans="1:1" ht="15.75" customHeight="1" x14ac:dyDescent="0.25">
      <c r="A8" s="181" t="s">
        <v>97</v>
      </c>
    </row>
    <row r="9" spans="1:1" ht="15.75" customHeight="1" x14ac:dyDescent="0.25">
      <c r="A9" s="180" t="s">
        <v>296</v>
      </c>
    </row>
    <row r="10" spans="1:1" x14ac:dyDescent="0.25">
      <c r="A10" s="181" t="s">
        <v>202</v>
      </c>
    </row>
    <row r="11" spans="1:1" ht="17.25" customHeight="1" x14ac:dyDescent="0.25">
      <c r="A11" s="100" t="s">
        <v>189</v>
      </c>
    </row>
    <row r="12" spans="1:1" x14ac:dyDescent="0.25">
      <c r="A12" s="100" t="s">
        <v>148</v>
      </c>
    </row>
    <row r="13" spans="1:1" ht="15" customHeight="1" x14ac:dyDescent="0.25">
      <c r="A13" s="181" t="s">
        <v>105</v>
      </c>
    </row>
    <row r="14" spans="1:1" x14ac:dyDescent="0.25">
      <c r="A14" s="100" t="s">
        <v>62</v>
      </c>
    </row>
    <row r="15" spans="1:1" x14ac:dyDescent="0.25">
      <c r="A15" s="100" t="s">
        <v>71</v>
      </c>
    </row>
    <row r="16" spans="1:1" ht="15.75" customHeight="1" x14ac:dyDescent="0.25">
      <c r="A16" s="100" t="s">
        <v>126</v>
      </c>
    </row>
    <row r="17" spans="1:1" ht="15" customHeight="1" x14ac:dyDescent="0.25">
      <c r="A17" s="180" t="s">
        <v>211</v>
      </c>
    </row>
    <row r="18" spans="1:1" x14ac:dyDescent="0.25">
      <c r="A18" s="100" t="s">
        <v>85</v>
      </c>
    </row>
    <row r="19" spans="1:1" ht="15.75" customHeight="1" x14ac:dyDescent="0.25">
      <c r="A19" s="177" t="s">
        <v>252</v>
      </c>
    </row>
    <row r="20" spans="1:1" ht="15" customHeight="1" x14ac:dyDescent="0.25">
      <c r="A20" s="181" t="s">
        <v>143</v>
      </c>
    </row>
    <row r="21" spans="1:1" ht="30" x14ac:dyDescent="0.25">
      <c r="A21" s="181" t="s">
        <v>200</v>
      </c>
    </row>
    <row r="22" spans="1:1" x14ac:dyDescent="0.25">
      <c r="A22" s="181" t="s">
        <v>145</v>
      </c>
    </row>
    <row r="23" spans="1:1" ht="30" x14ac:dyDescent="0.25">
      <c r="A23" s="177" t="s">
        <v>972</v>
      </c>
    </row>
    <row r="24" spans="1:1" x14ac:dyDescent="0.25">
      <c r="A24" s="177" t="s">
        <v>218</v>
      </c>
    </row>
    <row r="25" spans="1:1" ht="30" x14ac:dyDescent="0.25">
      <c r="A25" s="100" t="s">
        <v>137</v>
      </c>
    </row>
    <row r="26" spans="1:1" ht="30" x14ac:dyDescent="0.25">
      <c r="A26" s="100" t="s">
        <v>75</v>
      </c>
    </row>
    <row r="27" spans="1:1" x14ac:dyDescent="0.25">
      <c r="A27" s="177" t="s">
        <v>330</v>
      </c>
    </row>
    <row r="28" spans="1:1" x14ac:dyDescent="0.25">
      <c r="A28" s="177" t="s">
        <v>231</v>
      </c>
    </row>
    <row r="29" spans="1:1" ht="16.5" customHeight="1" x14ac:dyDescent="0.25">
      <c r="A29" s="177" t="s">
        <v>214</v>
      </c>
    </row>
    <row r="30" spans="1:1" x14ac:dyDescent="0.25">
      <c r="A30" s="100" t="s">
        <v>118</v>
      </c>
    </row>
    <row r="31" spans="1:1" x14ac:dyDescent="0.25">
      <c r="A31" s="177" t="s">
        <v>317</v>
      </c>
    </row>
    <row r="32" spans="1:1" x14ac:dyDescent="0.25">
      <c r="A32" s="100" t="s">
        <v>128</v>
      </c>
    </row>
    <row r="33" spans="1:3" ht="15" customHeight="1" x14ac:dyDescent="0.25">
      <c r="A33" s="181" t="s">
        <v>154</v>
      </c>
    </row>
    <row r="34" spans="1:3" x14ac:dyDescent="0.25">
      <c r="A34" s="100" t="s">
        <v>181</v>
      </c>
    </row>
    <row r="35" spans="1:3" x14ac:dyDescent="0.25">
      <c r="A35" s="177" t="s">
        <v>292</v>
      </c>
    </row>
    <row r="36" spans="1:3" x14ac:dyDescent="0.25">
      <c r="A36" s="177" t="s">
        <v>229</v>
      </c>
    </row>
    <row r="37" spans="1:3" x14ac:dyDescent="0.25">
      <c r="A37" s="181" t="s">
        <v>195</v>
      </c>
    </row>
    <row r="38" spans="1:3" ht="15" customHeight="1" x14ac:dyDescent="0.25">
      <c r="A38" s="181" t="s">
        <v>206</v>
      </c>
    </row>
    <row r="39" spans="1:3" x14ac:dyDescent="0.25">
      <c r="A39" s="177" t="s">
        <v>242</v>
      </c>
    </row>
    <row r="40" spans="1:3" x14ac:dyDescent="0.25">
      <c r="A40" s="180" t="s">
        <v>298</v>
      </c>
    </row>
    <row r="41" spans="1:3" ht="17.25" customHeight="1" x14ac:dyDescent="0.25">
      <c r="A41" s="100" t="s">
        <v>204</v>
      </c>
    </row>
    <row r="42" spans="1:3" ht="18.75" customHeight="1" x14ac:dyDescent="0.25">
      <c r="A42" s="177" t="s">
        <v>249</v>
      </c>
    </row>
    <row r="43" spans="1:3" ht="17.25" customHeight="1" x14ac:dyDescent="0.25">
      <c r="A43" s="100" t="s">
        <v>124</v>
      </c>
    </row>
    <row r="44" spans="1:3" x14ac:dyDescent="0.25">
      <c r="A44" s="180" t="s">
        <v>302</v>
      </c>
    </row>
    <row r="45" spans="1:3" x14ac:dyDescent="0.25">
      <c r="A45" s="181" t="s">
        <v>159</v>
      </c>
    </row>
    <row r="46" spans="1:3" x14ac:dyDescent="0.25">
      <c r="A46" s="177" t="s">
        <v>288</v>
      </c>
      <c r="C46" s="95" t="s">
        <v>975</v>
      </c>
    </row>
    <row r="49" spans="1:3" ht="16.5" thickBot="1" x14ac:dyDescent="0.3">
      <c r="A49" s="212" t="s">
        <v>347</v>
      </c>
    </row>
    <row r="50" spans="1:3" ht="20.25" customHeight="1" thickTop="1" x14ac:dyDescent="0.25">
      <c r="A50" s="181" t="s">
        <v>363</v>
      </c>
    </row>
    <row r="51" spans="1:3" ht="15" customHeight="1" x14ac:dyDescent="0.25">
      <c r="A51" s="184" t="s">
        <v>370</v>
      </c>
    </row>
    <row r="52" spans="1:3" x14ac:dyDescent="0.25">
      <c r="A52" s="100" t="s">
        <v>419</v>
      </c>
    </row>
    <row r="53" spans="1:3" ht="15" customHeight="1" x14ac:dyDescent="0.25">
      <c r="A53" s="181" t="s">
        <v>423</v>
      </c>
    </row>
    <row r="54" spans="1:3" ht="15.75" customHeight="1" x14ac:dyDescent="0.25">
      <c r="A54" s="181" t="s">
        <v>428</v>
      </c>
    </row>
    <row r="55" spans="1:3" x14ac:dyDescent="0.25">
      <c r="A55" s="180" t="s">
        <v>432</v>
      </c>
    </row>
    <row r="56" spans="1:3" x14ac:dyDescent="0.25">
      <c r="A56" s="100" t="s">
        <v>442</v>
      </c>
    </row>
    <row r="57" spans="1:3" x14ac:dyDescent="0.25">
      <c r="A57" s="181" t="s">
        <v>448</v>
      </c>
    </row>
    <row r="58" spans="1:3" ht="17.25" customHeight="1" x14ac:dyDescent="0.25">
      <c r="A58" s="181" t="s">
        <v>468</v>
      </c>
    </row>
    <row r="59" spans="1:3" ht="15" customHeight="1" x14ac:dyDescent="0.25">
      <c r="A59" s="100" t="s">
        <v>478</v>
      </c>
      <c r="C59" s="95" t="s">
        <v>976</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4"/>
  <sheetViews>
    <sheetView tabSelected="1" view="pageBreakPreview" topLeftCell="A36" zoomScaleNormal="100" zoomScaleSheetLayoutView="100" zoomScalePageLayoutView="80" workbookViewId="0">
      <selection activeCell="Q40" sqref="Q40"/>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6384" width="9.140625" style="1"/>
  </cols>
  <sheetData>
    <row r="1" spans="1:16" ht="21.95" customHeight="1" x14ac:dyDescent="0.25">
      <c r="A1" s="589" t="s">
        <v>0</v>
      </c>
      <c r="B1" s="590"/>
      <c r="C1" s="590"/>
      <c r="D1" s="590"/>
      <c r="E1" s="590"/>
      <c r="F1" s="590"/>
      <c r="G1" s="590"/>
      <c r="H1" s="590"/>
      <c r="I1" s="590"/>
      <c r="J1" s="590"/>
      <c r="K1" s="590"/>
      <c r="L1" s="591"/>
    </row>
    <row r="2" spans="1:16" ht="37.5" customHeight="1" x14ac:dyDescent="0.25">
      <c r="A2" s="601" t="s">
        <v>1068</v>
      </c>
      <c r="B2" s="602"/>
      <c r="C2" s="602"/>
      <c r="D2" s="602"/>
      <c r="E2" s="602"/>
      <c r="F2" s="602"/>
      <c r="G2" s="602"/>
      <c r="H2" s="602"/>
      <c r="I2" s="602"/>
      <c r="J2" s="602"/>
      <c r="K2" s="602"/>
      <c r="L2" s="603"/>
    </row>
    <row r="3" spans="1:16" ht="21.95" customHeight="1" x14ac:dyDescent="0.25">
      <c r="A3" s="592" t="s">
        <v>1</v>
      </c>
      <c r="B3" s="593"/>
      <c r="C3" s="593"/>
      <c r="D3" s="593"/>
      <c r="E3" s="593"/>
      <c r="F3" s="593"/>
      <c r="G3" s="593"/>
      <c r="H3" s="593"/>
      <c r="I3" s="593"/>
      <c r="J3" s="593"/>
      <c r="K3" s="593"/>
      <c r="L3" s="594"/>
    </row>
    <row r="4" spans="1:16" ht="21.95" customHeight="1" thickBot="1" x14ac:dyDescent="0.3">
      <c r="A4" s="592" t="s">
        <v>2</v>
      </c>
      <c r="B4" s="593"/>
      <c r="C4" s="593"/>
      <c r="D4" s="593"/>
      <c r="E4" s="593"/>
      <c r="F4" s="593"/>
      <c r="G4" s="593"/>
      <c r="H4" s="593"/>
      <c r="I4" s="593"/>
      <c r="J4" s="593"/>
      <c r="K4" s="593"/>
      <c r="L4" s="594"/>
    </row>
    <row r="5" spans="1:16" ht="21.75" customHeight="1" thickTop="1" thickBot="1" x14ac:dyDescent="0.3">
      <c r="A5" s="595" t="s">
        <v>3</v>
      </c>
      <c r="B5" s="596"/>
      <c r="C5" s="596"/>
      <c r="D5" s="596"/>
      <c r="E5" s="596"/>
      <c r="F5" s="596"/>
      <c r="G5" s="596"/>
      <c r="H5" s="596"/>
      <c r="I5" s="596"/>
      <c r="J5" s="596"/>
      <c r="K5" s="596"/>
      <c r="L5" s="597"/>
    </row>
    <row r="6" spans="1:16" ht="21.75" customHeight="1" thickTop="1" thickBot="1" x14ac:dyDescent="0.3">
      <c r="A6" s="604" t="s">
        <v>1183</v>
      </c>
      <c r="B6" s="605"/>
      <c r="C6" s="605"/>
      <c r="D6" s="605"/>
      <c r="E6" s="605"/>
      <c r="F6" s="605"/>
      <c r="G6" s="605"/>
      <c r="H6" s="605"/>
      <c r="I6" s="605"/>
      <c r="J6" s="605"/>
      <c r="K6" s="605"/>
      <c r="L6" s="606"/>
    </row>
    <row r="7" spans="1:16" ht="20.100000000000001" customHeight="1" thickTop="1" thickBot="1" x14ac:dyDescent="0.3">
      <c r="A7" s="598" t="s">
        <v>4</v>
      </c>
      <c r="B7" s="599"/>
      <c r="C7" s="599"/>
      <c r="D7" s="599"/>
      <c r="E7" s="599"/>
      <c r="F7" s="599"/>
      <c r="G7" s="599"/>
      <c r="H7" s="599"/>
      <c r="I7" s="599"/>
      <c r="J7" s="599"/>
      <c r="K7" s="599"/>
      <c r="L7" s="600"/>
    </row>
    <row r="8" spans="1:16" ht="18" customHeight="1" thickTop="1" x14ac:dyDescent="0.25">
      <c r="A8" s="535" t="s">
        <v>5</v>
      </c>
      <c r="B8" s="536"/>
      <c r="C8" s="536"/>
      <c r="D8" s="536"/>
      <c r="E8" s="537"/>
      <c r="F8" s="568" t="s">
        <v>6</v>
      </c>
      <c r="G8" s="536"/>
      <c r="H8" s="536"/>
      <c r="I8" s="537"/>
      <c r="J8" s="563" t="s">
        <v>7</v>
      </c>
      <c r="K8" s="563"/>
      <c r="L8" s="564"/>
    </row>
    <row r="9" spans="1:16" ht="17.25" customHeight="1" x14ac:dyDescent="0.25">
      <c r="A9" s="538"/>
      <c r="B9" s="539"/>
      <c r="C9" s="539"/>
      <c r="D9" s="539"/>
      <c r="E9" s="540"/>
      <c r="F9" s="569"/>
      <c r="G9" s="570"/>
      <c r="H9" s="570"/>
      <c r="I9" s="571"/>
      <c r="J9" s="565" t="s">
        <v>8</v>
      </c>
      <c r="K9" s="566"/>
      <c r="L9" s="567"/>
    </row>
    <row r="10" spans="1:16" ht="24.95" customHeight="1" x14ac:dyDescent="0.25">
      <c r="A10" s="560" t="s">
        <v>2</v>
      </c>
      <c r="B10" s="561"/>
      <c r="C10" s="561"/>
      <c r="D10" s="561"/>
      <c r="E10" s="562"/>
      <c r="F10" s="556" t="s">
        <v>9</v>
      </c>
      <c r="G10" s="556"/>
      <c r="H10" s="556"/>
      <c r="I10" s="556"/>
      <c r="J10" s="557">
        <v>6</v>
      </c>
      <c r="K10" s="558"/>
      <c r="L10" s="559"/>
    </row>
    <row r="11" spans="1:16" ht="24.95" customHeight="1" x14ac:dyDescent="0.25">
      <c r="A11" s="560"/>
      <c r="B11" s="561"/>
      <c r="C11" s="561"/>
      <c r="D11" s="561"/>
      <c r="E11" s="562"/>
      <c r="F11" s="556" t="s">
        <v>10</v>
      </c>
      <c r="G11" s="556"/>
      <c r="H11" s="556"/>
      <c r="I11" s="556"/>
      <c r="J11" s="541">
        <v>99</v>
      </c>
      <c r="K11" s="542"/>
      <c r="L11" s="543"/>
    </row>
    <row r="12" spans="1:16" ht="24.95" customHeight="1" x14ac:dyDescent="0.25">
      <c r="A12" s="560"/>
      <c r="B12" s="561"/>
      <c r="C12" s="561"/>
      <c r="D12" s="561"/>
      <c r="E12" s="562"/>
      <c r="F12" s="556" t="s">
        <v>11</v>
      </c>
      <c r="G12" s="556"/>
      <c r="H12" s="556"/>
      <c r="I12" s="556"/>
      <c r="J12" s="541">
        <v>98</v>
      </c>
      <c r="K12" s="542"/>
      <c r="L12" s="543"/>
    </row>
    <row r="13" spans="1:16" ht="24.95" customHeight="1" x14ac:dyDescent="0.25">
      <c r="A13" s="560"/>
      <c r="B13" s="561"/>
      <c r="C13" s="561"/>
      <c r="D13" s="561"/>
      <c r="E13" s="562"/>
      <c r="F13" s="556" t="s">
        <v>12</v>
      </c>
      <c r="G13" s="556"/>
      <c r="H13" s="556"/>
      <c r="I13" s="556"/>
      <c r="J13" s="576">
        <v>3160</v>
      </c>
      <c r="K13" s="542"/>
      <c r="L13" s="543"/>
      <c r="N13" s="256"/>
    </row>
    <row r="14" spans="1:16" ht="24.95" customHeight="1" x14ac:dyDescent="0.25">
      <c r="A14" s="560"/>
      <c r="B14" s="561"/>
      <c r="C14" s="561"/>
      <c r="D14" s="561"/>
      <c r="E14" s="562"/>
      <c r="F14" s="556" t="s">
        <v>1105</v>
      </c>
      <c r="G14" s="556"/>
      <c r="H14" s="556"/>
      <c r="I14" s="556"/>
      <c r="J14" s="575">
        <v>136304.9</v>
      </c>
      <c r="K14" s="542"/>
      <c r="L14" s="543"/>
      <c r="M14" s="330"/>
      <c r="N14" s="330"/>
      <c r="O14" s="330"/>
      <c r="P14" s="330"/>
    </row>
    <row r="15" spans="1:16" ht="24.95" customHeight="1" x14ac:dyDescent="0.25">
      <c r="A15" s="560"/>
      <c r="B15" s="561"/>
      <c r="C15" s="561"/>
      <c r="D15" s="561"/>
      <c r="E15" s="562"/>
      <c r="F15" s="553" t="s">
        <v>13</v>
      </c>
      <c r="G15" s="554"/>
      <c r="H15" s="554"/>
      <c r="I15" s="555"/>
      <c r="J15" s="550">
        <v>2</v>
      </c>
      <c r="K15" s="551"/>
      <c r="L15" s="552"/>
      <c r="N15" s="256"/>
    </row>
    <row r="16" spans="1:16" ht="24.95" customHeight="1" x14ac:dyDescent="0.25">
      <c r="A16" s="560"/>
      <c r="B16" s="561"/>
      <c r="C16" s="561"/>
      <c r="D16" s="561"/>
      <c r="E16" s="562"/>
      <c r="F16" s="556" t="s">
        <v>14</v>
      </c>
      <c r="G16" s="556"/>
      <c r="H16" s="556"/>
      <c r="I16" s="556"/>
      <c r="J16" s="588">
        <v>144067.01</v>
      </c>
      <c r="K16" s="551"/>
      <c r="L16" s="552"/>
      <c r="N16" s="485"/>
    </row>
    <row r="17" spans="1:23" ht="24.95" customHeight="1" x14ac:dyDescent="0.25">
      <c r="A17" s="560"/>
      <c r="B17" s="561"/>
      <c r="C17" s="561"/>
      <c r="D17" s="561"/>
      <c r="E17" s="562"/>
      <c r="F17" s="587" t="s">
        <v>15</v>
      </c>
      <c r="G17" s="587"/>
      <c r="H17" s="587"/>
      <c r="I17" s="587"/>
      <c r="J17" s="550">
        <v>46</v>
      </c>
      <c r="K17" s="551"/>
      <c r="L17" s="552"/>
      <c r="M17"/>
      <c r="N17"/>
      <c r="P17"/>
      <c r="Q17"/>
    </row>
    <row r="18" spans="1:23" ht="24.95" customHeight="1" x14ac:dyDescent="0.25">
      <c r="A18" s="560"/>
      <c r="B18" s="561"/>
      <c r="C18" s="561"/>
      <c r="D18" s="561"/>
      <c r="E18" s="562"/>
      <c r="F18" s="556" t="s">
        <v>16</v>
      </c>
      <c r="G18" s="556"/>
      <c r="H18" s="556"/>
      <c r="I18" s="556"/>
      <c r="J18" s="550">
        <v>17</v>
      </c>
      <c r="K18" s="551"/>
      <c r="L18" s="552"/>
      <c r="M18"/>
      <c r="N18"/>
      <c r="O18"/>
      <c r="P18"/>
      <c r="Q18"/>
    </row>
    <row r="19" spans="1:23" ht="33.75" customHeight="1" thickBot="1" x14ac:dyDescent="0.3">
      <c r="A19" s="560"/>
      <c r="B19" s="561"/>
      <c r="C19" s="561"/>
      <c r="D19" s="561"/>
      <c r="E19" s="562"/>
      <c r="F19" s="586" t="s">
        <v>17</v>
      </c>
      <c r="G19" s="586"/>
      <c r="H19" s="586"/>
      <c r="I19" s="586"/>
      <c r="J19" s="583" t="s">
        <v>18</v>
      </c>
      <c r="K19" s="584"/>
      <c r="L19" s="585"/>
    </row>
    <row r="20" spans="1:23" ht="10.5" customHeight="1" thickTop="1" thickBot="1" x14ac:dyDescent="0.3">
      <c r="A20" s="544"/>
      <c r="B20" s="545"/>
      <c r="C20" s="545"/>
      <c r="D20" s="545"/>
      <c r="E20" s="545"/>
      <c r="F20" s="545"/>
      <c r="G20" s="545"/>
      <c r="H20" s="545"/>
      <c r="I20" s="545"/>
      <c r="J20" s="545"/>
      <c r="K20" s="545"/>
      <c r="L20" s="546"/>
    </row>
    <row r="21" spans="1:23" ht="22.5" customHeight="1" thickTop="1" thickBot="1" x14ac:dyDescent="0.3">
      <c r="A21" s="547" t="s">
        <v>19</v>
      </c>
      <c r="B21" s="548"/>
      <c r="C21" s="548"/>
      <c r="D21" s="548"/>
      <c r="E21" s="548"/>
      <c r="F21" s="548"/>
      <c r="G21" s="548"/>
      <c r="H21" s="548"/>
      <c r="I21" s="548"/>
      <c r="J21" s="548"/>
      <c r="K21" s="548"/>
      <c r="L21" s="549"/>
    </row>
    <row r="22" spans="1:23" ht="69.75" customHeight="1" thickTop="1" x14ac:dyDescent="0.25">
      <c r="A22" s="577" t="s">
        <v>20</v>
      </c>
      <c r="B22" s="578"/>
      <c r="C22" s="578"/>
      <c r="D22" s="578"/>
      <c r="E22" s="578"/>
      <c r="F22" s="578"/>
      <c r="G22" s="578"/>
      <c r="H22" s="578"/>
      <c r="I22" s="578"/>
      <c r="J22" s="578"/>
      <c r="K22" s="578"/>
      <c r="L22" s="579"/>
    </row>
    <row r="23" spans="1:23" ht="39" customHeight="1" x14ac:dyDescent="0.25">
      <c r="A23" s="580" t="s">
        <v>21</v>
      </c>
      <c r="B23" s="581"/>
      <c r="C23" s="581"/>
      <c r="D23" s="581"/>
      <c r="E23" s="581"/>
      <c r="F23" s="581"/>
      <c r="G23" s="581"/>
      <c r="H23" s="581"/>
      <c r="I23" s="581"/>
      <c r="J23" s="581"/>
      <c r="K23" s="581"/>
      <c r="L23" s="582"/>
    </row>
    <row r="24" spans="1:23" ht="29.25" customHeight="1" thickBot="1" x14ac:dyDescent="0.3">
      <c r="A24" s="572" t="s">
        <v>22</v>
      </c>
      <c r="B24" s="573"/>
      <c r="C24" s="573"/>
      <c r="D24" s="573"/>
      <c r="E24" s="573"/>
      <c r="F24" s="573"/>
      <c r="G24" s="573"/>
      <c r="H24" s="573"/>
      <c r="I24" s="573"/>
      <c r="J24" s="573"/>
      <c r="K24" s="573"/>
      <c r="L24" s="574"/>
    </row>
    <row r="25" spans="1:23" ht="21.75" customHeight="1" thickTop="1" thickBot="1" x14ac:dyDescent="0.3">
      <c r="A25" s="547" t="s">
        <v>23</v>
      </c>
      <c r="B25" s="548"/>
      <c r="C25" s="548"/>
      <c r="D25" s="548"/>
      <c r="E25" s="548"/>
      <c r="F25" s="548"/>
      <c r="G25" s="548"/>
      <c r="H25" s="548"/>
      <c r="I25" s="548"/>
      <c r="J25" s="548"/>
      <c r="K25" s="548"/>
      <c r="L25" s="549"/>
    </row>
    <row r="26" spans="1:23" ht="55.5" customHeight="1" thickTop="1" x14ac:dyDescent="0.25">
      <c r="A26" s="608" t="s">
        <v>1106</v>
      </c>
      <c r="B26" s="609"/>
      <c r="C26" s="609"/>
      <c r="D26" s="609"/>
      <c r="E26" s="609"/>
      <c r="F26" s="609"/>
      <c r="G26" s="609"/>
      <c r="H26" s="609"/>
      <c r="I26" s="609"/>
      <c r="J26" s="609"/>
      <c r="K26" s="609"/>
      <c r="L26" s="610"/>
    </row>
    <row r="27" spans="1:23" ht="87.75" customHeight="1" x14ac:dyDescent="0.25">
      <c r="A27" s="608" t="s">
        <v>1187</v>
      </c>
      <c r="B27" s="611"/>
      <c r="C27" s="611"/>
      <c r="D27" s="611"/>
      <c r="E27" s="611"/>
      <c r="F27" s="611"/>
      <c r="G27" s="611"/>
      <c r="H27" s="611"/>
      <c r="I27" s="611"/>
      <c r="J27" s="611"/>
      <c r="K27" s="611"/>
      <c r="L27" s="612"/>
    </row>
    <row r="28" spans="1:23" ht="101.25" customHeight="1" x14ac:dyDescent="0.25">
      <c r="A28" s="608" t="s">
        <v>1188</v>
      </c>
      <c r="B28" s="611"/>
      <c r="C28" s="611"/>
      <c r="D28" s="611"/>
      <c r="E28" s="611"/>
      <c r="F28" s="611"/>
      <c r="G28" s="611"/>
      <c r="H28" s="611"/>
      <c r="I28" s="611"/>
      <c r="J28" s="611"/>
      <c r="K28" s="611"/>
      <c r="L28" s="612"/>
    </row>
    <row r="29" spans="1:23" customFormat="1" ht="86.25" customHeight="1" x14ac:dyDescent="0.25">
      <c r="A29" s="626" t="s">
        <v>1205</v>
      </c>
      <c r="B29" s="630"/>
      <c r="C29" s="630"/>
      <c r="D29" s="630"/>
      <c r="E29" s="630"/>
      <c r="F29" s="630"/>
      <c r="G29" s="630"/>
      <c r="H29" s="630"/>
      <c r="I29" s="630"/>
      <c r="J29" s="630"/>
      <c r="K29" s="630"/>
      <c r="L29" s="631"/>
      <c r="M29" s="270"/>
      <c r="O29" s="270"/>
      <c r="P29" s="1"/>
      <c r="Q29" s="270"/>
      <c r="R29" s="270"/>
      <c r="S29" s="270"/>
      <c r="T29" s="270"/>
      <c r="U29" s="270"/>
      <c r="V29" s="270"/>
      <c r="W29" s="270"/>
    </row>
    <row r="30" spans="1:23" customFormat="1" ht="71.25" customHeight="1" x14ac:dyDescent="0.25">
      <c r="A30" s="627" t="s">
        <v>1194</v>
      </c>
      <c r="B30" s="628"/>
      <c r="C30" s="628"/>
      <c r="D30" s="628"/>
      <c r="E30" s="628"/>
      <c r="F30" s="628"/>
      <c r="G30" s="628"/>
      <c r="H30" s="628"/>
      <c r="I30" s="628"/>
      <c r="J30" s="628"/>
      <c r="K30" s="628"/>
      <c r="L30" s="629"/>
      <c r="M30" s="270"/>
      <c r="O30" s="270"/>
      <c r="P30" s="1"/>
      <c r="Q30" s="270"/>
      <c r="R30" s="270"/>
      <c r="S30" s="270"/>
      <c r="T30" s="270"/>
      <c r="U30" s="270"/>
      <c r="V30" s="270"/>
      <c r="W30" s="270"/>
    </row>
    <row r="31" spans="1:23" customFormat="1" ht="182.25" customHeight="1" x14ac:dyDescent="0.25">
      <c r="A31" s="626" t="s">
        <v>1195</v>
      </c>
      <c r="B31" s="611"/>
      <c r="C31" s="611"/>
      <c r="D31" s="611"/>
      <c r="E31" s="611"/>
      <c r="F31" s="611"/>
      <c r="G31" s="611"/>
      <c r="H31" s="611"/>
      <c r="I31" s="611"/>
      <c r="J31" s="611"/>
      <c r="K31" s="611"/>
      <c r="L31" s="612"/>
      <c r="M31" s="270"/>
      <c r="N31" s="159"/>
      <c r="O31" s="1"/>
    </row>
    <row r="32" spans="1:23" ht="323.25" customHeight="1" x14ac:dyDescent="0.25">
      <c r="A32" s="521" t="s">
        <v>1031</v>
      </c>
      <c r="B32" s="522"/>
      <c r="C32" s="522"/>
      <c r="D32" s="522"/>
      <c r="E32" s="522"/>
      <c r="F32" s="522"/>
      <c r="G32" s="522"/>
      <c r="H32" s="522"/>
      <c r="I32" s="522"/>
      <c r="J32" s="522"/>
      <c r="K32" s="522"/>
      <c r="L32" s="523"/>
    </row>
    <row r="33" spans="1:13" ht="114" customHeight="1" x14ac:dyDescent="0.25">
      <c r="A33" s="529" t="s">
        <v>1055</v>
      </c>
      <c r="B33" s="530"/>
      <c r="C33" s="530"/>
      <c r="D33" s="530"/>
      <c r="E33" s="530"/>
      <c r="F33" s="530"/>
      <c r="G33" s="530"/>
      <c r="H33" s="530"/>
      <c r="I33" s="530"/>
      <c r="J33" s="530"/>
      <c r="K33" s="530"/>
      <c r="L33" s="531"/>
    </row>
    <row r="34" spans="1:13" ht="168.75" customHeight="1" x14ac:dyDescent="0.25">
      <c r="A34" s="532" t="s">
        <v>1196</v>
      </c>
      <c r="B34" s="533"/>
      <c r="C34" s="533"/>
      <c r="D34" s="533"/>
      <c r="E34" s="533"/>
      <c r="F34" s="533"/>
      <c r="G34" s="533"/>
      <c r="H34" s="533"/>
      <c r="I34" s="533"/>
      <c r="J34" s="533"/>
      <c r="K34" s="533"/>
      <c r="L34" s="534"/>
    </row>
    <row r="35" spans="1:13" ht="85.5" customHeight="1" x14ac:dyDescent="0.25">
      <c r="A35" s="532" t="s">
        <v>1197</v>
      </c>
      <c r="B35" s="533"/>
      <c r="C35" s="533"/>
      <c r="D35" s="533"/>
      <c r="E35" s="533"/>
      <c r="F35" s="533"/>
      <c r="G35" s="533"/>
      <c r="H35" s="533"/>
      <c r="I35" s="533"/>
      <c r="J35" s="533"/>
      <c r="K35" s="533"/>
      <c r="L35" s="534"/>
    </row>
    <row r="36" spans="1:13" ht="21" customHeight="1" thickBot="1" x14ac:dyDescent="0.3">
      <c r="A36" s="613" t="s">
        <v>1182</v>
      </c>
      <c r="B36" s="614"/>
      <c r="C36" s="614"/>
      <c r="D36" s="614"/>
      <c r="E36" s="614"/>
      <c r="F36" s="614"/>
      <c r="G36" s="614"/>
      <c r="H36" s="614"/>
      <c r="I36" s="614"/>
      <c r="J36" s="614"/>
      <c r="K36" s="614"/>
      <c r="L36" s="615"/>
    </row>
    <row r="37" spans="1:13" ht="63.75" customHeight="1" thickTop="1" x14ac:dyDescent="0.25">
      <c r="A37" s="616" t="s">
        <v>1008</v>
      </c>
      <c r="B37" s="617"/>
      <c r="C37" s="617"/>
      <c r="D37" s="617"/>
      <c r="E37" s="617"/>
      <c r="F37" s="617"/>
      <c r="G37" s="618"/>
      <c r="H37" s="619" t="s">
        <v>24</v>
      </c>
      <c r="I37" s="620"/>
      <c r="J37" s="620"/>
      <c r="K37" s="620"/>
      <c r="L37" s="621"/>
    </row>
    <row r="38" spans="1:13" ht="54" customHeight="1" x14ac:dyDescent="0.25">
      <c r="A38" s="622" t="s">
        <v>1009</v>
      </c>
      <c r="B38" s="623"/>
      <c r="C38" s="623"/>
      <c r="D38" s="623"/>
      <c r="E38" s="623"/>
      <c r="F38" s="623"/>
      <c r="G38" s="623"/>
      <c r="H38" s="624" t="s">
        <v>25</v>
      </c>
      <c r="I38" s="624"/>
      <c r="J38" s="624"/>
      <c r="K38" s="624"/>
      <c r="L38" s="625"/>
      <c r="M38" s="269"/>
    </row>
    <row r="39" spans="1:13" ht="25.5" customHeight="1" x14ac:dyDescent="0.25">
      <c r="A39" s="524" t="s">
        <v>26</v>
      </c>
      <c r="B39" s="525"/>
      <c r="C39" s="525"/>
      <c r="D39" s="525"/>
      <c r="E39" s="525"/>
      <c r="F39" s="525"/>
      <c r="G39" s="525"/>
      <c r="H39" s="526" t="s">
        <v>27</v>
      </c>
      <c r="I39" s="526"/>
      <c r="J39" s="526"/>
      <c r="K39" s="526"/>
      <c r="L39" s="527"/>
    </row>
    <row r="40" spans="1:13" ht="53.25" customHeight="1" x14ac:dyDescent="0.25">
      <c r="A40" s="528" t="s">
        <v>1173</v>
      </c>
      <c r="B40" s="519"/>
      <c r="C40" s="519"/>
      <c r="D40" s="519"/>
      <c r="E40" s="519"/>
      <c r="F40" s="519"/>
      <c r="G40" s="519"/>
      <c r="H40" s="519" t="s">
        <v>28</v>
      </c>
      <c r="I40" s="519"/>
      <c r="J40" s="519"/>
      <c r="K40" s="519"/>
      <c r="L40" s="520"/>
    </row>
    <row r="41" spans="1:13" ht="23.25" customHeight="1" x14ac:dyDescent="0.25">
      <c r="A41" s="524" t="s">
        <v>29</v>
      </c>
      <c r="B41" s="525"/>
      <c r="C41" s="525"/>
      <c r="D41" s="525"/>
      <c r="E41" s="525"/>
      <c r="F41" s="525"/>
      <c r="G41" s="525"/>
      <c r="H41" s="526" t="s">
        <v>30</v>
      </c>
      <c r="I41" s="526"/>
      <c r="J41" s="526"/>
      <c r="K41" s="526"/>
      <c r="L41" s="527"/>
    </row>
    <row r="42" spans="1:13" ht="15.75" x14ac:dyDescent="0.25">
      <c r="A42" s="528" t="s">
        <v>31</v>
      </c>
      <c r="B42" s="519"/>
      <c r="C42" s="519"/>
      <c r="D42" s="519"/>
      <c r="E42" s="519"/>
      <c r="F42" s="519"/>
      <c r="G42" s="519"/>
      <c r="H42" s="519" t="s">
        <v>32</v>
      </c>
      <c r="I42" s="519"/>
      <c r="J42" s="519"/>
      <c r="K42" s="519"/>
      <c r="L42" s="520"/>
    </row>
    <row r="43" spans="1:13" ht="16.5" thickBot="1" x14ac:dyDescent="0.3">
      <c r="A43" s="351"/>
      <c r="B43" s="349"/>
      <c r="C43" s="349"/>
      <c r="D43" s="349"/>
      <c r="E43" s="349"/>
      <c r="F43" s="349"/>
      <c r="G43" s="349"/>
      <c r="H43" s="349"/>
      <c r="I43" s="349"/>
      <c r="J43" s="349"/>
      <c r="K43" s="349"/>
      <c r="L43" s="350"/>
    </row>
    <row r="44" spans="1:13" ht="15.75" x14ac:dyDescent="0.25">
      <c r="A44" s="607"/>
      <c r="B44" s="607"/>
      <c r="C44" s="607"/>
      <c r="D44" s="607"/>
      <c r="E44" s="607"/>
      <c r="F44" s="607"/>
      <c r="G44" s="607"/>
      <c r="H44" s="607"/>
      <c r="I44" s="607"/>
      <c r="J44" s="607"/>
      <c r="K44" s="607"/>
      <c r="L44" s="607"/>
    </row>
    <row r="60" ht="33.75" customHeight="1" x14ac:dyDescent="0.25"/>
    <row r="66" spans="4:7" ht="4.5" customHeight="1" x14ac:dyDescent="0.25"/>
    <row r="78" spans="4:7" x14ac:dyDescent="0.25">
      <c r="D78" s="345"/>
      <c r="E78" s="345"/>
      <c r="F78" s="345"/>
      <c r="G78" s="345"/>
    </row>
    <row r="133" spans="1:5" ht="15.75" customHeight="1" thickBot="1" x14ac:dyDescent="0.3"/>
    <row r="134" spans="1:5" ht="30" customHeight="1" thickTop="1" x14ac:dyDescent="0.25">
      <c r="A134" s="434"/>
      <c r="B134" s="434"/>
      <c r="C134" s="434"/>
      <c r="D134" s="434"/>
      <c r="E134" s="434"/>
    </row>
    <row r="207" spans="1:5" ht="18" customHeight="1" thickBot="1" x14ac:dyDescent="0.3">
      <c r="A207" s="432"/>
      <c r="B207" s="432"/>
      <c r="C207" s="432"/>
      <c r="D207" s="432"/>
      <c r="E207" s="432"/>
    </row>
    <row r="208" spans="1:5" ht="15.75" thickTop="1" x14ac:dyDescent="0.25"/>
    <row r="289" spans="1:1" x14ac:dyDescent="0.25">
      <c r="A289" s="363"/>
    </row>
    <row r="290" spans="1:1" x14ac:dyDescent="0.25">
      <c r="A290" s="363"/>
    </row>
    <row r="291" spans="1:1" x14ac:dyDescent="0.25">
      <c r="A291" s="363"/>
    </row>
    <row r="292" spans="1:1" x14ac:dyDescent="0.25">
      <c r="A292" s="363"/>
    </row>
    <row r="293" spans="1:1" x14ac:dyDescent="0.25">
      <c r="A293" s="363"/>
    </row>
    <row r="294" spans="1:1" x14ac:dyDescent="0.25">
      <c r="A294" s="363"/>
    </row>
    <row r="295" spans="1:1" x14ac:dyDescent="0.25">
      <c r="A295" s="363"/>
    </row>
    <row r="317" spans="2:10" ht="51.75" customHeight="1" x14ac:dyDescent="0.25">
      <c r="B317" s="374"/>
      <c r="C317" s="374"/>
      <c r="D317" s="374"/>
      <c r="E317" s="374"/>
      <c r="F317" s="374"/>
      <c r="G317" s="374"/>
      <c r="H317" s="374"/>
      <c r="I317" s="374"/>
      <c r="J317" s="374"/>
    </row>
    <row r="318" spans="2:10" x14ac:dyDescent="0.25">
      <c r="B318" s="382"/>
      <c r="C318" s="382"/>
      <c r="D318" s="382"/>
      <c r="E318" s="382"/>
      <c r="F318" s="382"/>
      <c r="G318" s="382"/>
      <c r="H318" s="382"/>
      <c r="I318" s="382"/>
      <c r="J318" s="382"/>
    </row>
    <row r="503" ht="354.75" customHeight="1" x14ac:dyDescent="0.25"/>
    <row r="504" ht="42.75" customHeight="1" x14ac:dyDescent="0.25"/>
    <row r="507" ht="30" customHeight="1" x14ac:dyDescent="0.25"/>
    <row r="508" ht="29.25" customHeight="1" x14ac:dyDescent="0.25"/>
    <row r="510" ht="62.25" customHeight="1" x14ac:dyDescent="0.25"/>
    <row r="512" ht="61.5" customHeight="1" x14ac:dyDescent="0.25"/>
    <row r="513" spans="1:10" ht="77.25" customHeight="1" x14ac:dyDescent="0.25"/>
    <row r="514" spans="1:10" ht="237.75" customHeight="1" x14ac:dyDescent="0.25">
      <c r="A514" s="138"/>
      <c r="B514" s="138"/>
      <c r="C514" s="138"/>
      <c r="D514" s="138"/>
      <c r="E514" s="138"/>
      <c r="F514" s="138"/>
      <c r="G514" s="138"/>
      <c r="H514" s="138"/>
      <c r="I514" s="138"/>
      <c r="J514" s="138"/>
    </row>
  </sheetData>
  <mergeCells count="62">
    <mergeCell ref="A44:L44"/>
    <mergeCell ref="A26:L26"/>
    <mergeCell ref="A27:L27"/>
    <mergeCell ref="A36:L36"/>
    <mergeCell ref="A37:G37"/>
    <mergeCell ref="H37:L37"/>
    <mergeCell ref="A38:G38"/>
    <mergeCell ref="H38:L38"/>
    <mergeCell ref="A39:G39"/>
    <mergeCell ref="H39:L39"/>
    <mergeCell ref="A40:G40"/>
    <mergeCell ref="H40:L40"/>
    <mergeCell ref="A28:L28"/>
    <mergeCell ref="A31:L31"/>
    <mergeCell ref="A30:L30"/>
    <mergeCell ref="A29:L29"/>
    <mergeCell ref="A1:L1"/>
    <mergeCell ref="A3:L3"/>
    <mergeCell ref="A4:L4"/>
    <mergeCell ref="A5:L5"/>
    <mergeCell ref="A7:L7"/>
    <mergeCell ref="A2:L2"/>
    <mergeCell ref="A6:L6"/>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H42:L42"/>
    <mergeCell ref="A32:L32"/>
    <mergeCell ref="A41:G41"/>
    <mergeCell ref="H41:L41"/>
    <mergeCell ref="A42:G42"/>
    <mergeCell ref="A33:L33"/>
    <mergeCell ref="A34:L34"/>
    <mergeCell ref="A35:L35"/>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2" manualBreakCount="2">
    <brk id="34" max="11" man="1"/>
    <brk id="43"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54</v>
      </c>
    </row>
    <row r="3" spans="1:1" ht="15.75" thickTop="1" x14ac:dyDescent="0.25">
      <c r="A3" s="201" t="s">
        <v>62</v>
      </c>
    </row>
    <row r="4" spans="1:1" x14ac:dyDescent="0.25">
      <c r="A4" s="204" t="s">
        <v>971</v>
      </c>
    </row>
    <row r="5" spans="1:1" x14ac:dyDescent="0.25">
      <c r="A5" s="202" t="s">
        <v>168</v>
      </c>
    </row>
    <row r="6" spans="1:1" x14ac:dyDescent="0.25">
      <c r="A6" s="202" t="s">
        <v>131</v>
      </c>
    </row>
    <row r="7" spans="1:1" x14ac:dyDescent="0.25">
      <c r="A7" s="202" t="s">
        <v>81</v>
      </c>
    </row>
    <row r="8" spans="1:1" x14ac:dyDescent="0.25">
      <c r="A8" s="204" t="s">
        <v>220</v>
      </c>
    </row>
    <row r="9" spans="1:1" x14ac:dyDescent="0.25">
      <c r="A9" s="202" t="s">
        <v>97</v>
      </c>
    </row>
    <row r="10" spans="1:1" x14ac:dyDescent="0.25">
      <c r="A10" s="202" t="s">
        <v>202</v>
      </c>
    </row>
    <row r="11" spans="1:1" x14ac:dyDescent="0.25">
      <c r="A11" s="202" t="s">
        <v>189</v>
      </c>
    </row>
    <row r="12" spans="1:1" ht="15" customHeight="1" x14ac:dyDescent="0.25">
      <c r="A12" s="202" t="s">
        <v>148</v>
      </c>
    </row>
    <row r="13" spans="1:1" x14ac:dyDescent="0.25">
      <c r="A13" s="202" t="s">
        <v>105</v>
      </c>
    </row>
    <row r="14" spans="1:1" x14ac:dyDescent="0.25">
      <c r="A14" s="202" t="s">
        <v>126</v>
      </c>
    </row>
    <row r="15" spans="1:1" x14ac:dyDescent="0.25">
      <c r="A15" s="204" t="s">
        <v>211</v>
      </c>
    </row>
    <row r="16" spans="1:1" x14ac:dyDescent="0.25">
      <c r="A16" s="202" t="s">
        <v>85</v>
      </c>
    </row>
    <row r="17" spans="1:1" x14ac:dyDescent="0.25">
      <c r="A17" s="204" t="s">
        <v>252</v>
      </c>
    </row>
    <row r="18" spans="1:1" ht="15.75" customHeight="1" x14ac:dyDescent="0.25">
      <c r="A18" s="202" t="s">
        <v>143</v>
      </c>
    </row>
    <row r="19" spans="1:1" ht="30" x14ac:dyDescent="0.25">
      <c r="A19" s="202" t="s">
        <v>200</v>
      </c>
    </row>
    <row r="20" spans="1:1" ht="30" x14ac:dyDescent="0.25">
      <c r="A20" s="204" t="s">
        <v>324</v>
      </c>
    </row>
    <row r="21" spans="1:1" ht="30" x14ac:dyDescent="0.25">
      <c r="A21" s="204" t="s">
        <v>972</v>
      </c>
    </row>
    <row r="22" spans="1:1" x14ac:dyDescent="0.25">
      <c r="A22" s="204" t="s">
        <v>218</v>
      </c>
    </row>
    <row r="23" spans="1:1" ht="30" x14ac:dyDescent="0.25">
      <c r="A23" s="202" t="s">
        <v>137</v>
      </c>
    </row>
    <row r="24" spans="1:1" ht="30" x14ac:dyDescent="0.25">
      <c r="A24" s="202" t="s">
        <v>75</v>
      </c>
    </row>
    <row r="25" spans="1:1" x14ac:dyDescent="0.25">
      <c r="A25" s="204" t="s">
        <v>330</v>
      </c>
    </row>
    <row r="26" spans="1:1" x14ac:dyDescent="0.25">
      <c r="A26" s="204" t="s">
        <v>231</v>
      </c>
    </row>
    <row r="27" spans="1:1" x14ac:dyDescent="0.25">
      <c r="A27" s="204" t="s">
        <v>214</v>
      </c>
    </row>
    <row r="28" spans="1:1" x14ac:dyDescent="0.25">
      <c r="A28" s="202" t="s">
        <v>118</v>
      </c>
    </row>
    <row r="29" spans="1:1" x14ac:dyDescent="0.25">
      <c r="A29" s="204" t="s">
        <v>317</v>
      </c>
    </row>
    <row r="30" spans="1:1" x14ac:dyDescent="0.25">
      <c r="A30" s="202" t="s">
        <v>128</v>
      </c>
    </row>
    <row r="31" spans="1:1" ht="15" customHeight="1" x14ac:dyDescent="0.25">
      <c r="A31" s="202" t="s">
        <v>154</v>
      </c>
    </row>
    <row r="32" spans="1:1" ht="30" x14ac:dyDescent="0.25">
      <c r="A32" s="202" t="s">
        <v>181</v>
      </c>
    </row>
    <row r="33" spans="1:3" x14ac:dyDescent="0.25">
      <c r="A33" s="204" t="s">
        <v>229</v>
      </c>
    </row>
    <row r="34" spans="1:3" x14ac:dyDescent="0.25">
      <c r="A34" s="202" t="s">
        <v>195</v>
      </c>
    </row>
    <row r="35" spans="1:3" x14ac:dyDescent="0.25">
      <c r="A35" s="202" t="s">
        <v>206</v>
      </c>
    </row>
    <row r="36" spans="1:3" ht="15" customHeight="1" x14ac:dyDescent="0.25">
      <c r="A36" s="204" t="s">
        <v>242</v>
      </c>
    </row>
    <row r="37" spans="1:3" x14ac:dyDescent="0.25">
      <c r="A37" s="204" t="s">
        <v>298</v>
      </c>
    </row>
    <row r="38" spans="1:3" x14ac:dyDescent="0.25">
      <c r="A38" s="202" t="s">
        <v>204</v>
      </c>
    </row>
    <row r="39" spans="1:3" x14ac:dyDescent="0.25">
      <c r="A39" s="204" t="s">
        <v>249</v>
      </c>
    </row>
    <row r="40" spans="1:3" x14ac:dyDescent="0.25">
      <c r="A40" s="202" t="s">
        <v>124</v>
      </c>
    </row>
    <row r="41" spans="1:3" x14ac:dyDescent="0.25">
      <c r="A41" s="202" t="s">
        <v>159</v>
      </c>
    </row>
    <row r="42" spans="1:3" ht="23.25" customHeight="1" x14ac:dyDescent="0.25">
      <c r="A42" s="204" t="s">
        <v>307</v>
      </c>
    </row>
    <row r="43" spans="1:3" x14ac:dyDescent="0.25">
      <c r="A43" s="204" t="s">
        <v>288</v>
      </c>
      <c r="C43" s="95" t="s">
        <v>977</v>
      </c>
    </row>
    <row r="46" spans="1:3" ht="15" customHeight="1" x14ac:dyDescent="0.25"/>
    <row r="48" spans="1:3" ht="15.75" customHeight="1" thickBot="1" x14ac:dyDescent="0.3">
      <c r="A48" s="223" t="s">
        <v>347</v>
      </c>
    </row>
    <row r="49" spans="1:3" ht="15.75" thickTop="1" x14ac:dyDescent="0.25">
      <c r="A49" s="181" t="s">
        <v>363</v>
      </c>
    </row>
    <row r="50" spans="1:3" x14ac:dyDescent="0.25">
      <c r="A50" s="184" t="s">
        <v>370</v>
      </c>
    </row>
    <row r="51" spans="1:3" ht="15" customHeight="1" x14ac:dyDescent="0.25">
      <c r="A51" s="100" t="s">
        <v>419</v>
      </c>
    </row>
    <row r="52" spans="1:3" ht="15" customHeight="1" x14ac:dyDescent="0.25">
      <c r="A52" s="181" t="s">
        <v>423</v>
      </c>
    </row>
    <row r="53" spans="1:3" x14ac:dyDescent="0.25">
      <c r="A53" s="181" t="s">
        <v>428</v>
      </c>
    </row>
    <row r="54" spans="1:3" x14ac:dyDescent="0.25">
      <c r="A54" s="100" t="s">
        <v>442</v>
      </c>
    </row>
    <row r="55" spans="1:3" x14ac:dyDescent="0.25">
      <c r="A55" s="181" t="s">
        <v>468</v>
      </c>
    </row>
    <row r="56" spans="1:3" x14ac:dyDescent="0.25">
      <c r="A56" s="100" t="s">
        <v>478</v>
      </c>
    </row>
    <row r="57" spans="1:3" x14ac:dyDescent="0.25">
      <c r="C57" s="95" t="s">
        <v>978</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54</v>
      </c>
    </row>
    <row r="3" spans="1:1" ht="16.5" thickTop="1" x14ac:dyDescent="0.25">
      <c r="A3" s="225" t="s">
        <v>168</v>
      </c>
    </row>
    <row r="4" spans="1:1" ht="15" customHeight="1" x14ac:dyDescent="0.25">
      <c r="A4" s="225" t="s">
        <v>131</v>
      </c>
    </row>
    <row r="5" spans="1:1" ht="15.75" x14ac:dyDescent="0.25">
      <c r="A5" s="225" t="s">
        <v>156</v>
      </c>
    </row>
    <row r="6" spans="1:1" ht="15.75" x14ac:dyDescent="0.25">
      <c r="A6" s="205" t="s">
        <v>81</v>
      </c>
    </row>
    <row r="7" spans="1:1" ht="15.75" x14ac:dyDescent="0.25">
      <c r="A7" s="227" t="s">
        <v>220</v>
      </c>
    </row>
    <row r="8" spans="1:1" ht="15.75" x14ac:dyDescent="0.25">
      <c r="A8" s="225" t="s">
        <v>97</v>
      </c>
    </row>
    <row r="9" spans="1:1" ht="15.75" x14ac:dyDescent="0.25">
      <c r="A9" s="225" t="s">
        <v>202</v>
      </c>
    </row>
    <row r="10" spans="1:1" ht="15.75" x14ac:dyDescent="0.25">
      <c r="A10" s="225" t="s">
        <v>189</v>
      </c>
    </row>
    <row r="11" spans="1:1" ht="15.75" x14ac:dyDescent="0.25">
      <c r="A11" s="225" t="s">
        <v>148</v>
      </c>
    </row>
    <row r="12" spans="1:1" ht="15.75" x14ac:dyDescent="0.25">
      <c r="A12" s="205" t="s">
        <v>105</v>
      </c>
    </row>
    <row r="13" spans="1:1" ht="15.75" x14ac:dyDescent="0.25">
      <c r="A13" s="205" t="s">
        <v>62</v>
      </c>
    </row>
    <row r="14" spans="1:1" ht="15.75" x14ac:dyDescent="0.25">
      <c r="A14" s="205" t="s">
        <v>71</v>
      </c>
    </row>
    <row r="15" spans="1:1" ht="15.75" x14ac:dyDescent="0.25">
      <c r="A15" s="205" t="s">
        <v>126</v>
      </c>
    </row>
    <row r="16" spans="1:1" ht="15.75" x14ac:dyDescent="0.25">
      <c r="A16" s="226" t="s">
        <v>211</v>
      </c>
    </row>
    <row r="17" spans="1:1" ht="15.75" x14ac:dyDescent="0.25">
      <c r="A17" s="205" t="s">
        <v>85</v>
      </c>
    </row>
    <row r="18" spans="1:1" ht="15.75" x14ac:dyDescent="0.25">
      <c r="A18" s="226" t="s">
        <v>252</v>
      </c>
    </row>
    <row r="19" spans="1:1" ht="15" customHeight="1" x14ac:dyDescent="0.25">
      <c r="A19" s="225" t="s">
        <v>143</v>
      </c>
    </row>
    <row r="20" spans="1:1" ht="15.75" x14ac:dyDescent="0.25">
      <c r="A20" s="225" t="s">
        <v>200</v>
      </c>
    </row>
    <row r="21" spans="1:1" ht="15.75" x14ac:dyDescent="0.25">
      <c r="A21" s="226" t="s">
        <v>972</v>
      </c>
    </row>
    <row r="22" spans="1:1" ht="15.75" x14ac:dyDescent="0.25">
      <c r="A22" s="226" t="s">
        <v>218</v>
      </c>
    </row>
    <row r="23" spans="1:1" ht="15.75" x14ac:dyDescent="0.25">
      <c r="A23" s="205" t="s">
        <v>137</v>
      </c>
    </row>
    <row r="24" spans="1:1" ht="15.75" x14ac:dyDescent="0.25">
      <c r="A24" s="205" t="s">
        <v>75</v>
      </c>
    </row>
    <row r="25" spans="1:1" ht="15.75" x14ac:dyDescent="0.25">
      <c r="A25" s="226" t="s">
        <v>330</v>
      </c>
    </row>
    <row r="26" spans="1:1" ht="15.75" x14ac:dyDescent="0.25">
      <c r="A26" s="226" t="s">
        <v>231</v>
      </c>
    </row>
    <row r="27" spans="1:1" ht="15.75" x14ac:dyDescent="0.25">
      <c r="A27" s="226" t="s">
        <v>214</v>
      </c>
    </row>
    <row r="28" spans="1:1" ht="15.75" x14ac:dyDescent="0.25">
      <c r="A28" s="205" t="s">
        <v>118</v>
      </c>
    </row>
    <row r="29" spans="1:1" ht="15.75" x14ac:dyDescent="0.25">
      <c r="A29" s="226" t="s">
        <v>317</v>
      </c>
    </row>
    <row r="30" spans="1:1" ht="15.75" x14ac:dyDescent="0.25">
      <c r="A30" s="205" t="s">
        <v>154</v>
      </c>
    </row>
    <row r="31" spans="1:1" ht="15" customHeight="1" x14ac:dyDescent="0.25">
      <c r="A31" s="225" t="s">
        <v>181</v>
      </c>
    </row>
    <row r="32" spans="1:1" ht="15.75" x14ac:dyDescent="0.25">
      <c r="A32" s="226" t="s">
        <v>292</v>
      </c>
    </row>
    <row r="33" spans="1:3" ht="15.75" x14ac:dyDescent="0.25">
      <c r="A33" s="205" t="s">
        <v>111</v>
      </c>
    </row>
    <row r="34" spans="1:3" ht="15.75" x14ac:dyDescent="0.25">
      <c r="A34" s="226" t="s">
        <v>229</v>
      </c>
    </row>
    <row r="35" spans="1:3" ht="15" customHeight="1" x14ac:dyDescent="0.25">
      <c r="A35" s="225" t="s">
        <v>195</v>
      </c>
    </row>
    <row r="36" spans="1:3" ht="15.75" x14ac:dyDescent="0.25">
      <c r="A36" s="205" t="s">
        <v>206</v>
      </c>
    </row>
    <row r="37" spans="1:3" ht="15.75" x14ac:dyDescent="0.25">
      <c r="A37" s="227" t="s">
        <v>242</v>
      </c>
    </row>
    <row r="38" spans="1:3" ht="15.75" x14ac:dyDescent="0.25">
      <c r="A38" s="205" t="s">
        <v>204</v>
      </c>
    </row>
    <row r="39" spans="1:3" ht="15.75" x14ac:dyDescent="0.25">
      <c r="A39" s="225" t="s">
        <v>124</v>
      </c>
    </row>
    <row r="40" spans="1:3" ht="15" customHeight="1" x14ac:dyDescent="0.25">
      <c r="A40" s="227" t="s">
        <v>302</v>
      </c>
    </row>
    <row r="41" spans="1:3" ht="15.75" x14ac:dyDescent="0.25">
      <c r="A41" s="227" t="s">
        <v>288</v>
      </c>
    </row>
    <row r="42" spans="1:3" ht="15.75" x14ac:dyDescent="0.25">
      <c r="A42" s="226" t="s">
        <v>309</v>
      </c>
      <c r="C42" s="95" t="s">
        <v>979</v>
      </c>
    </row>
    <row r="45" spans="1:3" ht="16.5" thickBot="1" x14ac:dyDescent="0.3">
      <c r="A45" s="223" t="s">
        <v>347</v>
      </c>
    </row>
    <row r="46" spans="1:3" ht="15.75" thickTop="1" x14ac:dyDescent="0.25">
      <c r="A46" s="221" t="s">
        <v>363</v>
      </c>
    </row>
    <row r="47" spans="1:3" x14ac:dyDescent="0.25">
      <c r="A47" s="224" t="s">
        <v>370</v>
      </c>
    </row>
    <row r="48" spans="1:3" x14ac:dyDescent="0.25">
      <c r="A48" s="202" t="s">
        <v>419</v>
      </c>
    </row>
    <row r="49" spans="1:3" x14ac:dyDescent="0.25">
      <c r="A49" s="221" t="s">
        <v>423</v>
      </c>
    </row>
    <row r="50" spans="1:3" x14ac:dyDescent="0.25">
      <c r="A50" s="221" t="s">
        <v>428</v>
      </c>
    </row>
    <row r="51" spans="1:3" x14ac:dyDescent="0.25">
      <c r="A51" s="222" t="s">
        <v>432</v>
      </c>
    </row>
    <row r="52" spans="1:3" x14ac:dyDescent="0.25">
      <c r="A52" s="202" t="s">
        <v>442</v>
      </c>
    </row>
    <row r="53" spans="1:3" x14ac:dyDescent="0.25">
      <c r="A53" s="221" t="s">
        <v>448</v>
      </c>
    </row>
    <row r="54" spans="1:3" x14ac:dyDescent="0.25">
      <c r="A54" s="222" t="s">
        <v>466</v>
      </c>
    </row>
    <row r="55" spans="1:3" x14ac:dyDescent="0.25">
      <c r="A55" s="221" t="s">
        <v>468</v>
      </c>
    </row>
    <row r="56" spans="1:3" x14ac:dyDescent="0.25">
      <c r="A56" s="202" t="s">
        <v>478</v>
      </c>
    </row>
    <row r="57" spans="1:3" x14ac:dyDescent="0.25">
      <c r="C57" s="95" t="s">
        <v>980</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54</v>
      </c>
    </row>
    <row r="3" spans="1:1" ht="21" customHeight="1" thickTop="1" x14ac:dyDescent="0.25">
      <c r="A3" s="221" t="s">
        <v>168</v>
      </c>
    </row>
    <row r="4" spans="1:1" ht="15" customHeight="1" x14ac:dyDescent="0.25">
      <c r="A4" s="221" t="s">
        <v>131</v>
      </c>
    </row>
    <row r="5" spans="1:1" x14ac:dyDescent="0.25">
      <c r="A5" s="202" t="s">
        <v>156</v>
      </c>
    </row>
    <row r="6" spans="1:1" x14ac:dyDescent="0.25">
      <c r="A6" s="221" t="s">
        <v>81</v>
      </c>
    </row>
    <row r="7" spans="1:1" x14ac:dyDescent="0.25">
      <c r="A7" s="222" t="s">
        <v>220</v>
      </c>
    </row>
    <row r="8" spans="1:1" x14ac:dyDescent="0.25">
      <c r="A8" s="221" t="s">
        <v>97</v>
      </c>
    </row>
    <row r="9" spans="1:1" x14ac:dyDescent="0.25">
      <c r="A9" s="202" t="s">
        <v>202</v>
      </c>
    </row>
    <row r="10" spans="1:1" x14ac:dyDescent="0.25">
      <c r="A10" s="221" t="s">
        <v>183</v>
      </c>
    </row>
    <row r="11" spans="1:1" x14ac:dyDescent="0.25">
      <c r="A11" s="221" t="s">
        <v>189</v>
      </c>
    </row>
    <row r="12" spans="1:1" x14ac:dyDescent="0.25">
      <c r="A12" s="202" t="s">
        <v>148</v>
      </c>
    </row>
    <row r="13" spans="1:1" x14ac:dyDescent="0.25">
      <c r="A13" s="202" t="s">
        <v>105</v>
      </c>
    </row>
    <row r="14" spans="1:1" x14ac:dyDescent="0.25">
      <c r="A14" s="202" t="s">
        <v>62</v>
      </c>
    </row>
    <row r="15" spans="1:1" ht="27.75" customHeight="1" x14ac:dyDescent="0.25">
      <c r="A15" s="202" t="s">
        <v>71</v>
      </c>
    </row>
    <row r="16" spans="1:1" x14ac:dyDescent="0.25">
      <c r="A16" s="202" t="s">
        <v>126</v>
      </c>
    </row>
    <row r="17" spans="1:1" ht="30" x14ac:dyDescent="0.25">
      <c r="A17" s="204" t="s">
        <v>211</v>
      </c>
    </row>
    <row r="18" spans="1:1" x14ac:dyDescent="0.25">
      <c r="A18" s="221" t="s">
        <v>85</v>
      </c>
    </row>
    <row r="19" spans="1:1" ht="15" customHeight="1" x14ac:dyDescent="0.25">
      <c r="A19" s="221" t="s">
        <v>109</v>
      </c>
    </row>
    <row r="20" spans="1:1" x14ac:dyDescent="0.25">
      <c r="A20" s="221" t="s">
        <v>143</v>
      </c>
    </row>
    <row r="21" spans="1:1" ht="30" x14ac:dyDescent="0.25">
      <c r="A21" s="202" t="s">
        <v>200</v>
      </c>
    </row>
    <row r="22" spans="1:1" x14ac:dyDescent="0.25">
      <c r="A22" s="222" t="s">
        <v>218</v>
      </c>
    </row>
    <row r="23" spans="1:1" ht="30" x14ac:dyDescent="0.25">
      <c r="A23" s="202" t="s">
        <v>137</v>
      </c>
    </row>
    <row r="24" spans="1:1" x14ac:dyDescent="0.25">
      <c r="A24" s="204" t="s">
        <v>330</v>
      </c>
    </row>
    <row r="25" spans="1:1" x14ac:dyDescent="0.25">
      <c r="A25" s="204" t="s">
        <v>231</v>
      </c>
    </row>
    <row r="26" spans="1:1" x14ac:dyDescent="0.25">
      <c r="A26" s="204" t="s">
        <v>214</v>
      </c>
    </row>
    <row r="27" spans="1:1" x14ac:dyDescent="0.25">
      <c r="A27" s="202" t="s">
        <v>118</v>
      </c>
    </row>
    <row r="28" spans="1:1" ht="22.5" customHeight="1" x14ac:dyDescent="0.25">
      <c r="A28" s="204" t="s">
        <v>317</v>
      </c>
    </row>
    <row r="29" spans="1:1" x14ac:dyDescent="0.25">
      <c r="A29" s="204" t="s">
        <v>235</v>
      </c>
    </row>
    <row r="30" spans="1:1" ht="30" x14ac:dyDescent="0.25">
      <c r="A30" s="202" t="s">
        <v>181</v>
      </c>
    </row>
    <row r="31" spans="1:1" x14ac:dyDescent="0.25">
      <c r="A31" s="204" t="s">
        <v>292</v>
      </c>
    </row>
    <row r="32" spans="1:1" ht="15.75" customHeight="1" x14ac:dyDescent="0.25">
      <c r="A32" s="221" t="s">
        <v>111</v>
      </c>
    </row>
    <row r="33" spans="1:3" x14ac:dyDescent="0.25">
      <c r="A33" s="204" t="s">
        <v>229</v>
      </c>
    </row>
    <row r="34" spans="1:3" x14ac:dyDescent="0.25">
      <c r="A34" s="202" t="s">
        <v>195</v>
      </c>
    </row>
    <row r="35" spans="1:3" ht="22.5" customHeight="1" x14ac:dyDescent="0.25">
      <c r="A35" s="202" t="s">
        <v>206</v>
      </c>
    </row>
    <row r="36" spans="1:3" ht="24.75" customHeight="1" x14ac:dyDescent="0.25">
      <c r="A36" s="204" t="s">
        <v>242</v>
      </c>
    </row>
    <row r="37" spans="1:3" x14ac:dyDescent="0.25">
      <c r="A37" s="221" t="s">
        <v>204</v>
      </c>
    </row>
    <row r="38" spans="1:3" ht="30" x14ac:dyDescent="0.25">
      <c r="A38" s="204" t="s">
        <v>249</v>
      </c>
    </row>
    <row r="39" spans="1:3" x14ac:dyDescent="0.25">
      <c r="A39" s="221" t="s">
        <v>124</v>
      </c>
    </row>
    <row r="40" spans="1:3" x14ac:dyDescent="0.25">
      <c r="A40" s="222" t="s">
        <v>302</v>
      </c>
    </row>
    <row r="41" spans="1:3" x14ac:dyDescent="0.25">
      <c r="A41" s="221" t="s">
        <v>159</v>
      </c>
    </row>
    <row r="42" spans="1:3" x14ac:dyDescent="0.25">
      <c r="A42" s="222" t="s">
        <v>288</v>
      </c>
    </row>
    <row r="43" spans="1:3" x14ac:dyDescent="0.25">
      <c r="A43" s="204" t="s">
        <v>309</v>
      </c>
      <c r="C43" s="95" t="s">
        <v>977</v>
      </c>
    </row>
    <row r="45" spans="1:3" ht="63.75" customHeight="1" thickBot="1" x14ac:dyDescent="0.3">
      <c r="A45" s="212" t="s">
        <v>347</v>
      </c>
    </row>
    <row r="46" spans="1:3" ht="15.75" customHeight="1" thickTop="1" x14ac:dyDescent="0.25">
      <c r="A46" s="201" t="s">
        <v>363</v>
      </c>
    </row>
    <row r="47" spans="1:3" ht="14.25" customHeight="1" x14ac:dyDescent="0.25">
      <c r="A47" s="203" t="s">
        <v>370</v>
      </c>
    </row>
    <row r="48" spans="1:3" x14ac:dyDescent="0.25">
      <c r="A48" s="202" t="s">
        <v>419</v>
      </c>
    </row>
    <row r="49" spans="1:3" x14ac:dyDescent="0.25">
      <c r="A49" s="202" t="s">
        <v>423</v>
      </c>
    </row>
    <row r="50" spans="1:3" x14ac:dyDescent="0.25">
      <c r="A50" s="202" t="s">
        <v>428</v>
      </c>
    </row>
    <row r="51" spans="1:3" x14ac:dyDescent="0.25">
      <c r="A51" s="204" t="s">
        <v>432</v>
      </c>
    </row>
    <row r="52" spans="1:3" x14ac:dyDescent="0.25">
      <c r="A52" s="202" t="s">
        <v>442</v>
      </c>
    </row>
    <row r="53" spans="1:3" x14ac:dyDescent="0.25">
      <c r="A53" s="202" t="s">
        <v>448</v>
      </c>
    </row>
    <row r="54" spans="1:3" ht="30" x14ac:dyDescent="0.25">
      <c r="A54" s="204" t="s">
        <v>466</v>
      </c>
    </row>
    <row r="55" spans="1:3" x14ac:dyDescent="0.25">
      <c r="A55" s="202" t="s">
        <v>468</v>
      </c>
    </row>
    <row r="56" spans="1:3" x14ac:dyDescent="0.25">
      <c r="A56" s="202" t="s">
        <v>478</v>
      </c>
    </row>
    <row r="57" spans="1:3" x14ac:dyDescent="0.25">
      <c r="C57" s="95" t="s">
        <v>980</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54</v>
      </c>
    </row>
    <row r="2" spans="1:1" ht="15.75" thickTop="1" x14ac:dyDescent="0.25">
      <c r="A2" s="199" t="s">
        <v>971</v>
      </c>
    </row>
    <row r="3" spans="1:1" ht="15" customHeight="1" x14ac:dyDescent="0.25">
      <c r="A3" s="196" t="s">
        <v>168</v>
      </c>
    </row>
    <row r="4" spans="1:1" x14ac:dyDescent="0.25">
      <c r="A4" s="199" t="s">
        <v>172</v>
      </c>
    </row>
    <row r="5" spans="1:1" x14ac:dyDescent="0.25">
      <c r="A5" s="198" t="s">
        <v>131</v>
      </c>
    </row>
    <row r="6" spans="1:1" x14ac:dyDescent="0.25">
      <c r="A6" s="196" t="s">
        <v>156</v>
      </c>
    </row>
    <row r="7" spans="1:1" x14ac:dyDescent="0.25">
      <c r="A7" s="196" t="s">
        <v>81</v>
      </c>
    </row>
    <row r="8" spans="1:1" x14ac:dyDescent="0.25">
      <c r="A8" s="199" t="s">
        <v>220</v>
      </c>
    </row>
    <row r="9" spans="1:1" x14ac:dyDescent="0.25">
      <c r="A9" s="196" t="s">
        <v>97</v>
      </c>
    </row>
    <row r="10" spans="1:1" x14ac:dyDescent="0.25">
      <c r="A10" s="199" t="s">
        <v>240</v>
      </c>
    </row>
    <row r="11" spans="1:1" ht="18" customHeight="1" x14ac:dyDescent="0.25">
      <c r="A11" s="198" t="s">
        <v>202</v>
      </c>
    </row>
    <row r="12" spans="1:1" x14ac:dyDescent="0.25">
      <c r="A12" s="198" t="s">
        <v>183</v>
      </c>
    </row>
    <row r="13" spans="1:1" x14ac:dyDescent="0.25">
      <c r="A13" s="198" t="s">
        <v>189</v>
      </c>
    </row>
    <row r="14" spans="1:1" x14ac:dyDescent="0.25">
      <c r="A14" s="198" t="s">
        <v>148</v>
      </c>
    </row>
    <row r="15" spans="1:1" x14ac:dyDescent="0.25">
      <c r="A15" s="198" t="s">
        <v>105</v>
      </c>
    </row>
    <row r="16" spans="1:1" x14ac:dyDescent="0.25">
      <c r="A16" s="198" t="s">
        <v>62</v>
      </c>
    </row>
    <row r="17" spans="1:1" ht="15" customHeight="1" x14ac:dyDescent="0.25">
      <c r="A17" s="196" t="s">
        <v>71</v>
      </c>
    </row>
    <row r="18" spans="1:1" ht="15" customHeight="1" x14ac:dyDescent="0.25">
      <c r="A18" s="196" t="s">
        <v>126</v>
      </c>
    </row>
    <row r="19" spans="1:1" x14ac:dyDescent="0.25">
      <c r="A19" s="199" t="s">
        <v>211</v>
      </c>
    </row>
    <row r="20" spans="1:1" x14ac:dyDescent="0.25">
      <c r="A20" s="198" t="s">
        <v>85</v>
      </c>
    </row>
    <row r="21" spans="1:1" x14ac:dyDescent="0.25">
      <c r="A21" s="198" t="s">
        <v>178</v>
      </c>
    </row>
    <row r="22" spans="1:1" x14ac:dyDescent="0.25">
      <c r="A22" s="198" t="s">
        <v>143</v>
      </c>
    </row>
    <row r="23" spans="1:1" x14ac:dyDescent="0.25">
      <c r="A23" s="198" t="s">
        <v>200</v>
      </c>
    </row>
    <row r="24" spans="1:1" x14ac:dyDescent="0.25">
      <c r="A24" s="199" t="s">
        <v>972</v>
      </c>
    </row>
    <row r="25" spans="1:1" x14ac:dyDescent="0.25">
      <c r="A25" s="197" t="s">
        <v>218</v>
      </c>
    </row>
    <row r="26" spans="1:1" x14ac:dyDescent="0.25">
      <c r="A26" s="198" t="s">
        <v>137</v>
      </c>
    </row>
    <row r="27" spans="1:1" x14ac:dyDescent="0.25">
      <c r="A27" s="197" t="s">
        <v>263</v>
      </c>
    </row>
    <row r="28" spans="1:1" x14ac:dyDescent="0.25">
      <c r="A28" s="198" t="s">
        <v>75</v>
      </c>
    </row>
    <row r="29" spans="1:1" x14ac:dyDescent="0.25">
      <c r="A29" s="197" t="s">
        <v>330</v>
      </c>
    </row>
    <row r="30" spans="1:1" x14ac:dyDescent="0.25">
      <c r="A30" s="197" t="s">
        <v>286</v>
      </c>
    </row>
    <row r="31" spans="1:1" x14ac:dyDescent="0.25">
      <c r="A31" s="197" t="s">
        <v>231</v>
      </c>
    </row>
    <row r="32" spans="1:1" x14ac:dyDescent="0.25">
      <c r="A32" s="197" t="s">
        <v>214</v>
      </c>
    </row>
    <row r="33" spans="1:4" x14ac:dyDescent="0.25">
      <c r="A33" s="198" t="s">
        <v>118</v>
      </c>
    </row>
    <row r="34" spans="1:4" ht="15" customHeight="1" x14ac:dyDescent="0.25">
      <c r="A34" s="199" t="s">
        <v>317</v>
      </c>
    </row>
    <row r="35" spans="1:4" ht="15" customHeight="1" x14ac:dyDescent="0.25">
      <c r="A35" s="198" t="s">
        <v>181</v>
      </c>
    </row>
    <row r="36" spans="1:4" x14ac:dyDescent="0.25">
      <c r="A36" s="197" t="s">
        <v>292</v>
      </c>
    </row>
    <row r="37" spans="1:4" x14ac:dyDescent="0.25">
      <c r="A37" s="198" t="s">
        <v>111</v>
      </c>
    </row>
    <row r="38" spans="1:4" x14ac:dyDescent="0.25">
      <c r="A38" s="197" t="s">
        <v>229</v>
      </c>
    </row>
    <row r="39" spans="1:4" ht="15" customHeight="1" x14ac:dyDescent="0.25">
      <c r="A39" s="196" t="s">
        <v>195</v>
      </c>
    </row>
    <row r="40" spans="1:4" x14ac:dyDescent="0.25">
      <c r="A40" s="198" t="s">
        <v>206</v>
      </c>
    </row>
    <row r="41" spans="1:4" x14ac:dyDescent="0.25">
      <c r="A41" s="197" t="s">
        <v>242</v>
      </c>
    </row>
    <row r="42" spans="1:4" x14ac:dyDescent="0.25">
      <c r="A42" s="198" t="s">
        <v>204</v>
      </c>
    </row>
    <row r="43" spans="1:4" x14ac:dyDescent="0.25">
      <c r="A43" s="199" t="s">
        <v>249</v>
      </c>
    </row>
    <row r="44" spans="1:4" ht="18" customHeight="1" x14ac:dyDescent="0.25">
      <c r="A44" s="198" t="s">
        <v>124</v>
      </c>
    </row>
    <row r="45" spans="1:4" x14ac:dyDescent="0.25">
      <c r="A45" s="199" t="s">
        <v>302</v>
      </c>
    </row>
    <row r="46" spans="1:4" ht="15" customHeight="1" x14ac:dyDescent="0.25">
      <c r="A46" s="196" t="s">
        <v>159</v>
      </c>
    </row>
    <row r="47" spans="1:4" x14ac:dyDescent="0.25">
      <c r="A47" s="199" t="s">
        <v>288</v>
      </c>
    </row>
    <row r="48" spans="1:4" x14ac:dyDescent="0.25">
      <c r="A48" s="197" t="s">
        <v>309</v>
      </c>
      <c r="C48" s="95">
        <v>47</v>
      </c>
      <c r="D48" s="95" t="s">
        <v>981</v>
      </c>
    </row>
    <row r="51" spans="1:4" ht="24.75" customHeight="1" x14ac:dyDescent="0.25">
      <c r="A51" s="210" t="s">
        <v>347</v>
      </c>
    </row>
    <row r="52" spans="1:4" x14ac:dyDescent="0.25">
      <c r="A52" s="207" t="s">
        <v>361</v>
      </c>
    </row>
    <row r="53" spans="1:4" ht="15.75" customHeight="1" x14ac:dyDescent="0.25">
      <c r="A53" s="207" t="s">
        <v>363</v>
      </c>
    </row>
    <row r="54" spans="1:4" ht="15" customHeight="1" x14ac:dyDescent="0.25">
      <c r="A54" s="208" t="s">
        <v>370</v>
      </c>
    </row>
    <row r="55" spans="1:4" ht="15.75" customHeight="1" x14ac:dyDescent="0.25">
      <c r="A55" s="207" t="s">
        <v>419</v>
      </c>
    </row>
    <row r="56" spans="1:4" ht="15" customHeight="1" x14ac:dyDescent="0.25">
      <c r="A56" s="207" t="s">
        <v>423</v>
      </c>
    </row>
    <row r="57" spans="1:4" ht="15" customHeight="1" x14ac:dyDescent="0.25">
      <c r="A57" s="207" t="s">
        <v>428</v>
      </c>
    </row>
    <row r="58" spans="1:4" x14ac:dyDescent="0.25">
      <c r="A58" s="209" t="s">
        <v>432</v>
      </c>
    </row>
    <row r="59" spans="1:4" x14ac:dyDescent="0.25">
      <c r="A59" s="209" t="s">
        <v>439</v>
      </c>
    </row>
    <row r="60" spans="1:4" x14ac:dyDescent="0.25">
      <c r="A60" s="207" t="s">
        <v>442</v>
      </c>
    </row>
    <row r="61" spans="1:4" x14ac:dyDescent="0.25">
      <c r="A61" s="207" t="s">
        <v>448</v>
      </c>
    </row>
    <row r="62" spans="1:4" x14ac:dyDescent="0.25">
      <c r="A62" s="207" t="s">
        <v>468</v>
      </c>
    </row>
    <row r="63" spans="1:4" ht="15" customHeight="1" x14ac:dyDescent="0.25">
      <c r="A63" s="207" t="s">
        <v>982</v>
      </c>
      <c r="C63" s="95">
        <v>12</v>
      </c>
      <c r="D63" s="95" t="s">
        <v>983</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54</v>
      </c>
    </row>
    <row r="2" spans="1:1" ht="15.75" thickTop="1" x14ac:dyDescent="0.25">
      <c r="A2" s="195" t="s">
        <v>168</v>
      </c>
    </row>
    <row r="3" spans="1:1" ht="15" customHeight="1" x14ac:dyDescent="0.25">
      <c r="A3" s="199" t="s">
        <v>172</v>
      </c>
    </row>
    <row r="4" spans="1:1" ht="15" customHeight="1" x14ac:dyDescent="0.25">
      <c r="A4" s="196" t="s">
        <v>131</v>
      </c>
    </row>
    <row r="5" spans="1:1" ht="15" customHeight="1" x14ac:dyDescent="0.25">
      <c r="A5" s="196" t="s">
        <v>156</v>
      </c>
    </row>
    <row r="6" spans="1:1" x14ac:dyDescent="0.25">
      <c r="A6" s="198" t="s">
        <v>81</v>
      </c>
    </row>
    <row r="7" spans="1:1" x14ac:dyDescent="0.25">
      <c r="A7" s="199" t="s">
        <v>220</v>
      </c>
    </row>
    <row r="8" spans="1:1" x14ac:dyDescent="0.25">
      <c r="A8" s="196" t="s">
        <v>83</v>
      </c>
    </row>
    <row r="9" spans="1:1" x14ac:dyDescent="0.25">
      <c r="A9" s="196" t="s">
        <v>97</v>
      </c>
    </row>
    <row r="10" spans="1:1" x14ac:dyDescent="0.25">
      <c r="A10" s="196" t="s">
        <v>202</v>
      </c>
    </row>
    <row r="11" spans="1:1" x14ac:dyDescent="0.25">
      <c r="A11" s="196" t="s">
        <v>183</v>
      </c>
    </row>
    <row r="12" spans="1:1" x14ac:dyDescent="0.25">
      <c r="A12" s="196" t="s">
        <v>189</v>
      </c>
    </row>
    <row r="13" spans="1:1" x14ac:dyDescent="0.25">
      <c r="A13" s="198" t="s">
        <v>105</v>
      </c>
    </row>
    <row r="14" spans="1:1" x14ac:dyDescent="0.25">
      <c r="A14" s="198" t="s">
        <v>62</v>
      </c>
    </row>
    <row r="15" spans="1:1" ht="15" customHeight="1" x14ac:dyDescent="0.25">
      <c r="A15" s="196" t="s">
        <v>71</v>
      </c>
    </row>
    <row r="16" spans="1:1" x14ac:dyDescent="0.25">
      <c r="A16" s="198" t="s">
        <v>126</v>
      </c>
    </row>
    <row r="17" spans="1:1" x14ac:dyDescent="0.25">
      <c r="A17" s="197" t="s">
        <v>273</v>
      </c>
    </row>
    <row r="18" spans="1:1" x14ac:dyDescent="0.25">
      <c r="A18" s="197" t="s">
        <v>211</v>
      </c>
    </row>
    <row r="19" spans="1:1" ht="15" customHeight="1" x14ac:dyDescent="0.25">
      <c r="A19" s="196" t="s">
        <v>85</v>
      </c>
    </row>
    <row r="20" spans="1:1" x14ac:dyDescent="0.25">
      <c r="A20" s="197" t="s">
        <v>261</v>
      </c>
    </row>
    <row r="21" spans="1:1" ht="15" customHeight="1" x14ac:dyDescent="0.25">
      <c r="A21" s="199" t="s">
        <v>238</v>
      </c>
    </row>
    <row r="22" spans="1:1" ht="15" customHeight="1" x14ac:dyDescent="0.25">
      <c r="A22" s="199" t="s">
        <v>252</v>
      </c>
    </row>
    <row r="23" spans="1:1" x14ac:dyDescent="0.25">
      <c r="A23" s="196" t="s">
        <v>178</v>
      </c>
    </row>
    <row r="24" spans="1:1" ht="18.75" customHeight="1" x14ac:dyDescent="0.25">
      <c r="A24" s="198" t="s">
        <v>143</v>
      </c>
    </row>
    <row r="25" spans="1:1" ht="18" customHeight="1" x14ac:dyDescent="0.25">
      <c r="A25" s="198" t="s">
        <v>200</v>
      </c>
    </row>
    <row r="26" spans="1:1" x14ac:dyDescent="0.25">
      <c r="A26" s="197" t="s">
        <v>337</v>
      </c>
    </row>
    <row r="27" spans="1:1" x14ac:dyDescent="0.25">
      <c r="A27" s="196" t="s">
        <v>145</v>
      </c>
    </row>
    <row r="28" spans="1:1" x14ac:dyDescent="0.25">
      <c r="A28" s="197" t="s">
        <v>341</v>
      </c>
    </row>
    <row r="29" spans="1:1" x14ac:dyDescent="0.25">
      <c r="A29" s="197" t="s">
        <v>277</v>
      </c>
    </row>
    <row r="30" spans="1:1" x14ac:dyDescent="0.25">
      <c r="A30" s="197" t="s">
        <v>324</v>
      </c>
    </row>
    <row r="31" spans="1:1" ht="30" x14ac:dyDescent="0.25">
      <c r="A31" s="197" t="s">
        <v>972</v>
      </c>
    </row>
    <row r="32" spans="1:1" x14ac:dyDescent="0.25">
      <c r="A32" s="197" t="s">
        <v>218</v>
      </c>
    </row>
    <row r="33" spans="1:1" x14ac:dyDescent="0.25">
      <c r="A33" s="198" t="s">
        <v>137</v>
      </c>
    </row>
    <row r="34" spans="1:1" ht="30" x14ac:dyDescent="0.25">
      <c r="A34" s="197" t="s">
        <v>263</v>
      </c>
    </row>
    <row r="35" spans="1:1" ht="30" x14ac:dyDescent="0.25">
      <c r="A35" s="198" t="s">
        <v>75</v>
      </c>
    </row>
    <row r="36" spans="1:1" x14ac:dyDescent="0.25">
      <c r="A36" s="197" t="s">
        <v>330</v>
      </c>
    </row>
    <row r="37" spans="1:1" ht="15" customHeight="1" x14ac:dyDescent="0.25">
      <c r="A37" s="196" t="s">
        <v>56</v>
      </c>
    </row>
    <row r="38" spans="1:1" x14ac:dyDescent="0.25">
      <c r="A38" s="197" t="s">
        <v>231</v>
      </c>
    </row>
    <row r="39" spans="1:1" x14ac:dyDescent="0.25">
      <c r="A39" s="197" t="s">
        <v>214</v>
      </c>
    </row>
    <row r="40" spans="1:1" x14ac:dyDescent="0.25">
      <c r="A40" s="198" t="s">
        <v>118</v>
      </c>
    </row>
    <row r="41" spans="1:1" x14ac:dyDescent="0.25">
      <c r="A41" s="197" t="s">
        <v>317</v>
      </c>
    </row>
    <row r="42" spans="1:1" ht="15" customHeight="1" x14ac:dyDescent="0.25">
      <c r="A42" s="198" t="s">
        <v>128</v>
      </c>
    </row>
    <row r="43" spans="1:1" x14ac:dyDescent="0.25">
      <c r="A43" s="197" t="s">
        <v>269</v>
      </c>
    </row>
    <row r="44" spans="1:1" x14ac:dyDescent="0.25">
      <c r="A44" s="198" t="s">
        <v>154</v>
      </c>
    </row>
    <row r="45" spans="1:1" x14ac:dyDescent="0.25">
      <c r="A45" s="198" t="s">
        <v>181</v>
      </c>
    </row>
    <row r="46" spans="1:1" x14ac:dyDescent="0.25">
      <c r="A46" s="197" t="s">
        <v>292</v>
      </c>
    </row>
    <row r="47" spans="1:1" x14ac:dyDescent="0.25">
      <c r="A47" s="198" t="s">
        <v>111</v>
      </c>
    </row>
    <row r="48" spans="1:1" x14ac:dyDescent="0.25">
      <c r="A48" s="200" t="s">
        <v>229</v>
      </c>
    </row>
    <row r="49" spans="1:1" ht="15.75" customHeight="1" x14ac:dyDescent="0.25">
      <c r="A49" s="196" t="s">
        <v>195</v>
      </c>
    </row>
    <row r="50" spans="1:1" x14ac:dyDescent="0.25">
      <c r="A50" s="198" t="s">
        <v>206</v>
      </c>
    </row>
    <row r="51" spans="1:1" x14ac:dyDescent="0.25">
      <c r="A51" s="197" t="s">
        <v>984</v>
      </c>
    </row>
    <row r="52" spans="1:1" ht="15.75" customHeight="1" x14ac:dyDescent="0.25">
      <c r="A52" s="199" t="s">
        <v>242</v>
      </c>
    </row>
    <row r="53" spans="1:1" x14ac:dyDescent="0.25">
      <c r="A53" s="197" t="s">
        <v>298</v>
      </c>
    </row>
    <row r="54" spans="1:1" x14ac:dyDescent="0.25">
      <c r="A54" s="198" t="s">
        <v>204</v>
      </c>
    </row>
    <row r="55" spans="1:1" x14ac:dyDescent="0.25">
      <c r="A55" s="199" t="s">
        <v>249</v>
      </c>
    </row>
    <row r="56" spans="1:1" x14ac:dyDescent="0.25">
      <c r="A56" s="198" t="s">
        <v>124</v>
      </c>
    </row>
    <row r="57" spans="1:1" ht="15" customHeight="1" x14ac:dyDescent="0.25">
      <c r="A57" s="199" t="s">
        <v>265</v>
      </c>
    </row>
    <row r="58" spans="1:1" x14ac:dyDescent="0.25">
      <c r="A58" s="199" t="s">
        <v>290</v>
      </c>
    </row>
    <row r="59" spans="1:1" x14ac:dyDescent="0.25">
      <c r="A59" s="197" t="s">
        <v>302</v>
      </c>
    </row>
    <row r="60" spans="1:1" x14ac:dyDescent="0.25">
      <c r="A60" s="198" t="s">
        <v>159</v>
      </c>
    </row>
    <row r="61" spans="1:1" x14ac:dyDescent="0.25">
      <c r="A61" s="197" t="s">
        <v>307</v>
      </c>
    </row>
    <row r="62" spans="1:1" x14ac:dyDescent="0.25">
      <c r="A62" s="197" t="s">
        <v>288</v>
      </c>
    </row>
    <row r="63" spans="1:1" x14ac:dyDescent="0.25">
      <c r="A63" s="197" t="s">
        <v>309</v>
      </c>
    </row>
    <row r="67" spans="1:1" ht="16.5" thickBot="1" x14ac:dyDescent="0.3">
      <c r="A67" s="165" t="s">
        <v>347</v>
      </c>
    </row>
    <row r="68" spans="1:1" ht="15.75" thickTop="1" x14ac:dyDescent="0.25">
      <c r="A68" s="201" t="s">
        <v>349</v>
      </c>
    </row>
    <row r="69" spans="1:1" x14ac:dyDescent="0.25">
      <c r="A69" s="202" t="s">
        <v>361</v>
      </c>
    </row>
    <row r="70" spans="1:1" x14ac:dyDescent="0.25">
      <c r="A70" s="202" t="s">
        <v>363</v>
      </c>
    </row>
    <row r="71" spans="1:1" x14ac:dyDescent="0.25">
      <c r="A71" s="203" t="s">
        <v>370</v>
      </c>
    </row>
    <row r="72" spans="1:1" x14ac:dyDescent="0.25">
      <c r="A72" s="202" t="s">
        <v>419</v>
      </c>
    </row>
    <row r="73" spans="1:1" x14ac:dyDescent="0.25">
      <c r="A73" s="202" t="s">
        <v>423</v>
      </c>
    </row>
    <row r="74" spans="1:1" x14ac:dyDescent="0.25">
      <c r="A74" s="202" t="s">
        <v>428</v>
      </c>
    </row>
    <row r="75" spans="1:1" x14ac:dyDescent="0.25">
      <c r="A75" s="204" t="s">
        <v>432</v>
      </c>
    </row>
    <row r="76" spans="1:1" x14ac:dyDescent="0.25">
      <c r="A76" s="204" t="s">
        <v>439</v>
      </c>
    </row>
    <row r="77" spans="1:1" x14ac:dyDescent="0.25">
      <c r="A77" s="202" t="s">
        <v>442</v>
      </c>
    </row>
    <row r="78" spans="1:1" x14ac:dyDescent="0.25">
      <c r="A78" s="202" t="s">
        <v>448</v>
      </c>
    </row>
    <row r="79" spans="1:1" x14ac:dyDescent="0.25">
      <c r="A79" s="204" t="s">
        <v>459</v>
      </c>
    </row>
    <row r="80" spans="1:1" ht="30" x14ac:dyDescent="0.25">
      <c r="A80" s="204" t="s">
        <v>466</v>
      </c>
    </row>
    <row r="81" spans="1:1" x14ac:dyDescent="0.25">
      <c r="A81" s="202" t="s">
        <v>468</v>
      </c>
    </row>
    <row r="82" spans="1:1" ht="17.25" customHeight="1" x14ac:dyDescent="0.25">
      <c r="A82" s="205" t="s">
        <v>985</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56</v>
      </c>
    </row>
    <row r="2" spans="1:1" x14ac:dyDescent="0.25">
      <c r="A2" s="96" t="s">
        <v>62</v>
      </c>
    </row>
    <row r="3" spans="1:1" ht="15.75" customHeight="1" x14ac:dyDescent="0.25">
      <c r="A3" s="96" t="s">
        <v>71</v>
      </c>
    </row>
    <row r="4" spans="1:1" ht="31.5" customHeight="1" x14ac:dyDescent="0.25">
      <c r="A4" s="96" t="s">
        <v>75</v>
      </c>
    </row>
    <row r="5" spans="1:1" ht="30" x14ac:dyDescent="0.25">
      <c r="A5" s="92" t="s">
        <v>79</v>
      </c>
    </row>
    <row r="6" spans="1:1" x14ac:dyDescent="0.25">
      <c r="A6" s="92" t="s">
        <v>81</v>
      </c>
    </row>
    <row r="7" spans="1:1" x14ac:dyDescent="0.25">
      <c r="A7" s="96" t="s">
        <v>85</v>
      </c>
    </row>
    <row r="8" spans="1:1" x14ac:dyDescent="0.25">
      <c r="A8" s="96" t="s">
        <v>92</v>
      </c>
    </row>
    <row r="9" spans="1:1" x14ac:dyDescent="0.25">
      <c r="A9" s="96" t="s">
        <v>97</v>
      </c>
    </row>
    <row r="10" spans="1:1" x14ac:dyDescent="0.25">
      <c r="A10" s="96" t="s">
        <v>105</v>
      </c>
    </row>
    <row r="11" spans="1:1" x14ac:dyDescent="0.25">
      <c r="A11" s="92" t="s">
        <v>109</v>
      </c>
    </row>
    <row r="12" spans="1:1" x14ac:dyDescent="0.25">
      <c r="A12" s="96" t="s">
        <v>111</v>
      </c>
    </row>
    <row r="13" spans="1:1" x14ac:dyDescent="0.25">
      <c r="A13" s="96" t="s">
        <v>118</v>
      </c>
    </row>
    <row r="14" spans="1:1" ht="17.25" customHeight="1" x14ac:dyDescent="0.25">
      <c r="A14" s="92" t="s">
        <v>124</v>
      </c>
    </row>
    <row r="15" spans="1:1" x14ac:dyDescent="0.25">
      <c r="A15" s="92" t="s">
        <v>126</v>
      </c>
    </row>
    <row r="16" spans="1:1" x14ac:dyDescent="0.25">
      <c r="A16" s="92" t="s">
        <v>131</v>
      </c>
    </row>
    <row r="17" spans="1:1" ht="30" x14ac:dyDescent="0.25">
      <c r="A17" s="92" t="s">
        <v>137</v>
      </c>
    </row>
    <row r="18" spans="1:1" ht="30" x14ac:dyDescent="0.25">
      <c r="A18" s="92" t="s">
        <v>143</v>
      </c>
    </row>
    <row r="19" spans="1:1" ht="18" customHeight="1" x14ac:dyDescent="0.25">
      <c r="A19" s="92" t="s">
        <v>154</v>
      </c>
    </row>
    <row r="20" spans="1:1" ht="15" customHeight="1" x14ac:dyDescent="0.25">
      <c r="A20" s="96" t="s">
        <v>156</v>
      </c>
    </row>
    <row r="21" spans="1:1" ht="15.75" customHeight="1" x14ac:dyDescent="0.25">
      <c r="A21" s="96" t="s">
        <v>159</v>
      </c>
    </row>
    <row r="22" spans="1:1" x14ac:dyDescent="0.25">
      <c r="A22" s="96" t="s">
        <v>168</v>
      </c>
    </row>
    <row r="23" spans="1:1" x14ac:dyDescent="0.25">
      <c r="A23" s="92" t="s">
        <v>178</v>
      </c>
    </row>
    <row r="24" spans="1:1" ht="30" x14ac:dyDescent="0.25">
      <c r="A24" s="92" t="s">
        <v>181</v>
      </c>
    </row>
    <row r="25" spans="1:1" x14ac:dyDescent="0.25">
      <c r="A25" s="96" t="s">
        <v>183</v>
      </c>
    </row>
    <row r="26" spans="1:1" x14ac:dyDescent="0.25">
      <c r="A26" s="92" t="s">
        <v>189</v>
      </c>
    </row>
    <row r="27" spans="1:1" ht="19.5" customHeight="1" x14ac:dyDescent="0.25">
      <c r="A27" s="92" t="s">
        <v>195</v>
      </c>
    </row>
    <row r="28" spans="1:1" ht="30" x14ac:dyDescent="0.25">
      <c r="A28" s="92" t="s">
        <v>200</v>
      </c>
    </row>
    <row r="29" spans="1:1" x14ac:dyDescent="0.25">
      <c r="A29" s="92" t="s">
        <v>202</v>
      </c>
    </row>
    <row r="30" spans="1:1" x14ac:dyDescent="0.25">
      <c r="A30" s="92" t="s">
        <v>204</v>
      </c>
    </row>
    <row r="31" spans="1:1" x14ac:dyDescent="0.25">
      <c r="A31" s="92" t="s">
        <v>206</v>
      </c>
    </row>
    <row r="32" spans="1:1" ht="30" x14ac:dyDescent="0.25">
      <c r="A32" s="94" t="s">
        <v>211</v>
      </c>
    </row>
    <row r="33" spans="1:3" x14ac:dyDescent="0.25">
      <c r="A33" s="94" t="s">
        <v>214</v>
      </c>
    </row>
    <row r="34" spans="1:3" ht="16.5" customHeight="1" x14ac:dyDescent="0.25">
      <c r="A34" s="94" t="s">
        <v>218</v>
      </c>
    </row>
    <row r="35" spans="1:3" ht="15.75" customHeight="1" x14ac:dyDescent="0.25">
      <c r="A35" s="93" t="s">
        <v>220</v>
      </c>
    </row>
    <row r="36" spans="1:3" x14ac:dyDescent="0.25">
      <c r="A36" s="94" t="s">
        <v>229</v>
      </c>
    </row>
    <row r="37" spans="1:3" x14ac:dyDescent="0.25">
      <c r="A37" s="94" t="s">
        <v>231</v>
      </c>
    </row>
    <row r="38" spans="1:3" x14ac:dyDescent="0.25">
      <c r="A38" s="94" t="s">
        <v>265</v>
      </c>
    </row>
    <row r="39" spans="1:3" x14ac:dyDescent="0.25">
      <c r="A39" s="94" t="s">
        <v>281</v>
      </c>
    </row>
    <row r="40" spans="1:3" x14ac:dyDescent="0.25">
      <c r="A40" s="94" t="s">
        <v>288</v>
      </c>
    </row>
    <row r="41" spans="1:3" ht="17.25" customHeight="1" x14ac:dyDescent="0.25">
      <c r="A41" s="93" t="s">
        <v>292</v>
      </c>
    </row>
    <row r="42" spans="1:3" x14ac:dyDescent="0.25">
      <c r="A42" s="93" t="s">
        <v>302</v>
      </c>
    </row>
    <row r="43" spans="1:3" x14ac:dyDescent="0.25">
      <c r="A43" s="93" t="s">
        <v>317</v>
      </c>
    </row>
    <row r="44" spans="1:3" x14ac:dyDescent="0.25">
      <c r="A44" s="94" t="s">
        <v>330</v>
      </c>
    </row>
    <row r="45" spans="1:3" ht="18" customHeight="1" x14ac:dyDescent="0.25">
      <c r="A45" s="94" t="s">
        <v>337</v>
      </c>
      <c r="C45" s="95" t="s">
        <v>986</v>
      </c>
    </row>
    <row r="46" spans="1:3" ht="20.100000000000001" customHeight="1" x14ac:dyDescent="0.25"/>
    <row r="47" spans="1:3" ht="20.100000000000001" customHeight="1" x14ac:dyDescent="0.25"/>
    <row r="48" spans="1:3" ht="15.75" customHeight="1" x14ac:dyDescent="0.25">
      <c r="A48" s="98" t="s">
        <v>361</v>
      </c>
    </row>
    <row r="49" spans="1:3" ht="16.5" customHeight="1" x14ac:dyDescent="0.25">
      <c r="A49" s="98" t="s">
        <v>363</v>
      </c>
    </row>
    <row r="50" spans="1:3" ht="17.25" customHeight="1" x14ac:dyDescent="0.25">
      <c r="A50" s="98" t="s">
        <v>370</v>
      </c>
    </row>
    <row r="51" spans="1:3" ht="20.100000000000001" customHeight="1" x14ac:dyDescent="0.25">
      <c r="A51" s="98" t="s">
        <v>419</v>
      </c>
    </row>
    <row r="52" spans="1:3" ht="17.25" customHeight="1" x14ac:dyDescent="0.25">
      <c r="A52" s="98" t="s">
        <v>423</v>
      </c>
    </row>
    <row r="53" spans="1:3" ht="15.75" customHeight="1" x14ac:dyDescent="0.25">
      <c r="A53" s="191" t="s">
        <v>432</v>
      </c>
    </row>
    <row r="54" spans="1:3" ht="17.25" customHeight="1" x14ac:dyDescent="0.25">
      <c r="A54" s="98" t="s">
        <v>442</v>
      </c>
    </row>
    <row r="55" spans="1:3" ht="20.100000000000001" customHeight="1" x14ac:dyDescent="0.25">
      <c r="A55" s="98" t="s">
        <v>448</v>
      </c>
    </row>
    <row r="56" spans="1:3" ht="27" customHeight="1" x14ac:dyDescent="0.25">
      <c r="A56" s="191" t="s">
        <v>466</v>
      </c>
    </row>
    <row r="57" spans="1:3" ht="15.75" customHeight="1" x14ac:dyDescent="0.25">
      <c r="A57" s="98" t="s">
        <v>468</v>
      </c>
    </row>
    <row r="58" spans="1:3" ht="15.75" customHeight="1" x14ac:dyDescent="0.25">
      <c r="A58" s="192" t="s">
        <v>478</v>
      </c>
      <c r="C58" s="95" t="s">
        <v>968</v>
      </c>
    </row>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54</v>
      </c>
    </row>
    <row r="3" spans="1:1" ht="15.75" thickTop="1" x14ac:dyDescent="0.25">
      <c r="A3" s="176" t="s">
        <v>168</v>
      </c>
    </row>
    <row r="4" spans="1:1" x14ac:dyDescent="0.25">
      <c r="A4" s="181" t="s">
        <v>131</v>
      </c>
    </row>
    <row r="5" spans="1:1" x14ac:dyDescent="0.25">
      <c r="A5" s="180" t="s">
        <v>281</v>
      </c>
    </row>
    <row r="6" spans="1:1" x14ac:dyDescent="0.25">
      <c r="A6" s="181" t="s">
        <v>156</v>
      </c>
    </row>
    <row r="7" spans="1:1" x14ac:dyDescent="0.25">
      <c r="A7" s="181" t="s">
        <v>81</v>
      </c>
    </row>
    <row r="8" spans="1:1" x14ac:dyDescent="0.25">
      <c r="A8" s="177" t="s">
        <v>220</v>
      </c>
    </row>
    <row r="9" spans="1:1" x14ac:dyDescent="0.25">
      <c r="A9" s="100" t="s">
        <v>97</v>
      </c>
    </row>
    <row r="10" spans="1:1" x14ac:dyDescent="0.25">
      <c r="A10" s="181" t="s">
        <v>202</v>
      </c>
    </row>
    <row r="11" spans="1:1" x14ac:dyDescent="0.25">
      <c r="A11" s="181" t="s">
        <v>183</v>
      </c>
    </row>
    <row r="12" spans="1:1" x14ac:dyDescent="0.25">
      <c r="A12" s="181" t="s">
        <v>189</v>
      </c>
    </row>
    <row r="13" spans="1:1" x14ac:dyDescent="0.25">
      <c r="A13" s="181" t="s">
        <v>92</v>
      </c>
    </row>
    <row r="14" spans="1:1" x14ac:dyDescent="0.25">
      <c r="A14" s="181" t="s">
        <v>197</v>
      </c>
    </row>
    <row r="15" spans="1:1" x14ac:dyDescent="0.25">
      <c r="A15" s="100" t="s">
        <v>105</v>
      </c>
    </row>
    <row r="16" spans="1:1" x14ac:dyDescent="0.25">
      <c r="A16" s="100" t="s">
        <v>62</v>
      </c>
    </row>
    <row r="17" spans="1:1" x14ac:dyDescent="0.25">
      <c r="A17" s="100" t="s">
        <v>66</v>
      </c>
    </row>
    <row r="18" spans="1:1" x14ac:dyDescent="0.25">
      <c r="A18" s="100" t="s">
        <v>71</v>
      </c>
    </row>
    <row r="19" spans="1:1" x14ac:dyDescent="0.25">
      <c r="A19" s="100" t="s">
        <v>126</v>
      </c>
    </row>
    <row r="20" spans="1:1" x14ac:dyDescent="0.25">
      <c r="A20" s="177" t="s">
        <v>211</v>
      </c>
    </row>
    <row r="21" spans="1:1" x14ac:dyDescent="0.25">
      <c r="A21" s="181" t="s">
        <v>85</v>
      </c>
    </row>
    <row r="22" spans="1:1" x14ac:dyDescent="0.25">
      <c r="A22" s="180" t="s">
        <v>987</v>
      </c>
    </row>
    <row r="23" spans="1:1" x14ac:dyDescent="0.25">
      <c r="A23" s="180" t="s">
        <v>252</v>
      </c>
    </row>
    <row r="24" spans="1:1" x14ac:dyDescent="0.25">
      <c r="A24" s="100" t="s">
        <v>178</v>
      </c>
    </row>
    <row r="25" spans="1:1" x14ac:dyDescent="0.25">
      <c r="A25" s="100" t="s">
        <v>143</v>
      </c>
    </row>
    <row r="26" spans="1:1" x14ac:dyDescent="0.25">
      <c r="A26" s="181" t="s">
        <v>200</v>
      </c>
    </row>
    <row r="27" spans="1:1" x14ac:dyDescent="0.25">
      <c r="A27" s="177" t="s">
        <v>277</v>
      </c>
    </row>
    <row r="28" spans="1:1" x14ac:dyDescent="0.25">
      <c r="A28" s="177" t="s">
        <v>218</v>
      </c>
    </row>
    <row r="29" spans="1:1" x14ac:dyDescent="0.25">
      <c r="A29" s="181" t="s">
        <v>137</v>
      </c>
    </row>
    <row r="30" spans="1:1" x14ac:dyDescent="0.25">
      <c r="A30" s="100" t="s">
        <v>79</v>
      </c>
    </row>
    <row r="31" spans="1:1" x14ac:dyDescent="0.25">
      <c r="A31" s="100" t="s">
        <v>75</v>
      </c>
    </row>
    <row r="32" spans="1:1" x14ac:dyDescent="0.25">
      <c r="A32" s="177" t="s">
        <v>330</v>
      </c>
    </row>
    <row r="33" spans="1:1" x14ac:dyDescent="0.25">
      <c r="A33" s="100" t="s">
        <v>56</v>
      </c>
    </row>
    <row r="34" spans="1:1" x14ac:dyDescent="0.25">
      <c r="A34" s="177" t="s">
        <v>231</v>
      </c>
    </row>
    <row r="35" spans="1:1" x14ac:dyDescent="0.25">
      <c r="A35" s="177" t="s">
        <v>214</v>
      </c>
    </row>
    <row r="36" spans="1:1" x14ac:dyDescent="0.25">
      <c r="A36" s="100" t="s">
        <v>118</v>
      </c>
    </row>
    <row r="37" spans="1:1" x14ac:dyDescent="0.25">
      <c r="A37" s="180" t="s">
        <v>317</v>
      </c>
    </row>
    <row r="38" spans="1:1" x14ac:dyDescent="0.25">
      <c r="A38" s="177" t="s">
        <v>269</v>
      </c>
    </row>
    <row r="39" spans="1:1" x14ac:dyDescent="0.25">
      <c r="A39" s="100" t="s">
        <v>154</v>
      </c>
    </row>
    <row r="40" spans="1:1" x14ac:dyDescent="0.25">
      <c r="A40" s="100" t="s">
        <v>181</v>
      </c>
    </row>
    <row r="41" spans="1:1" x14ac:dyDescent="0.25">
      <c r="A41" s="177" t="s">
        <v>292</v>
      </c>
    </row>
    <row r="42" spans="1:1" x14ac:dyDescent="0.25">
      <c r="A42" s="178" t="s">
        <v>229</v>
      </c>
    </row>
    <row r="43" spans="1:1" x14ac:dyDescent="0.25">
      <c r="A43" s="100" t="s">
        <v>195</v>
      </c>
    </row>
    <row r="44" spans="1:1" x14ac:dyDescent="0.25">
      <c r="A44" s="181" t="s">
        <v>206</v>
      </c>
    </row>
    <row r="45" spans="1:1" x14ac:dyDescent="0.25">
      <c r="A45" s="177" t="s">
        <v>984</v>
      </c>
    </row>
    <row r="46" spans="1:1" x14ac:dyDescent="0.25">
      <c r="A46" s="177" t="s">
        <v>242</v>
      </c>
    </row>
    <row r="47" spans="1:1" x14ac:dyDescent="0.25">
      <c r="A47" s="181" t="s">
        <v>204</v>
      </c>
    </row>
    <row r="48" spans="1:1" x14ac:dyDescent="0.25">
      <c r="A48" s="180" t="s">
        <v>249</v>
      </c>
    </row>
    <row r="49" spans="1:4" x14ac:dyDescent="0.25">
      <c r="A49" s="181" t="s">
        <v>124</v>
      </c>
    </row>
    <row r="50" spans="1:4" x14ac:dyDescent="0.25">
      <c r="A50" s="177" t="s">
        <v>302</v>
      </c>
    </row>
    <row r="51" spans="1:4" x14ac:dyDescent="0.25">
      <c r="A51" s="181" t="s">
        <v>159</v>
      </c>
    </row>
    <row r="52" spans="1:4" x14ac:dyDescent="0.25">
      <c r="A52" s="177" t="s">
        <v>288</v>
      </c>
    </row>
    <row r="53" spans="1:4" x14ac:dyDescent="0.25">
      <c r="A53" s="177" t="s">
        <v>309</v>
      </c>
      <c r="C53" s="95">
        <v>51</v>
      </c>
      <c r="D53" s="95" t="s">
        <v>981</v>
      </c>
    </row>
    <row r="56" spans="1:4" ht="16.5" thickBot="1" x14ac:dyDescent="0.3">
      <c r="A56" s="165" t="s">
        <v>347</v>
      </c>
    </row>
    <row r="57" spans="1:4" ht="15.75" thickTop="1" x14ac:dyDescent="0.25">
      <c r="A57" s="176" t="s">
        <v>363</v>
      </c>
    </row>
    <row r="58" spans="1:4" x14ac:dyDescent="0.25">
      <c r="A58" s="179" t="s">
        <v>349</v>
      </c>
    </row>
    <row r="59" spans="1:4" x14ac:dyDescent="0.25">
      <c r="A59" s="181" t="s">
        <v>361</v>
      </c>
    </row>
    <row r="60" spans="1:4" x14ac:dyDescent="0.25">
      <c r="A60" s="184" t="s">
        <v>370</v>
      </c>
    </row>
    <row r="61" spans="1:4" x14ac:dyDescent="0.25">
      <c r="A61" s="100" t="s">
        <v>419</v>
      </c>
    </row>
    <row r="62" spans="1:4" x14ac:dyDescent="0.25">
      <c r="A62" s="181" t="s">
        <v>423</v>
      </c>
    </row>
    <row r="63" spans="1:4" x14ac:dyDescent="0.25">
      <c r="A63" s="180" t="s">
        <v>432</v>
      </c>
    </row>
    <row r="64" spans="1:4" x14ac:dyDescent="0.25">
      <c r="A64" s="100" t="s">
        <v>442</v>
      </c>
    </row>
    <row r="65" spans="1:4" x14ac:dyDescent="0.25">
      <c r="A65" s="181" t="s">
        <v>448</v>
      </c>
    </row>
    <row r="66" spans="1:4" x14ac:dyDescent="0.25">
      <c r="A66" s="180" t="s">
        <v>466</v>
      </c>
    </row>
    <row r="67" spans="1:4" x14ac:dyDescent="0.25">
      <c r="A67" s="181" t="s">
        <v>468</v>
      </c>
    </row>
    <row r="68" spans="1:4" x14ac:dyDescent="0.25">
      <c r="A68" s="185" t="s">
        <v>478</v>
      </c>
      <c r="C68" s="95">
        <v>12</v>
      </c>
      <c r="D68" s="95" t="s">
        <v>988</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54</v>
      </c>
    </row>
    <row r="2" spans="1:1" ht="15.75" thickTop="1" x14ac:dyDescent="0.25">
      <c r="A2" s="160" t="s">
        <v>168</v>
      </c>
    </row>
    <row r="3" spans="1:1" x14ac:dyDescent="0.25">
      <c r="A3" s="153" t="s">
        <v>131</v>
      </c>
    </row>
    <row r="4" spans="1:1" x14ac:dyDescent="0.25">
      <c r="A4" s="155" t="s">
        <v>281</v>
      </c>
    </row>
    <row r="5" spans="1:1" x14ac:dyDescent="0.25">
      <c r="A5" s="153" t="s">
        <v>156</v>
      </c>
    </row>
    <row r="6" spans="1:1" x14ac:dyDescent="0.25">
      <c r="A6" s="154" t="s">
        <v>81</v>
      </c>
    </row>
    <row r="7" spans="1:1" x14ac:dyDescent="0.25">
      <c r="A7" s="158" t="s">
        <v>220</v>
      </c>
    </row>
    <row r="8" spans="1:1" x14ac:dyDescent="0.25">
      <c r="A8" s="153" t="s">
        <v>97</v>
      </c>
    </row>
    <row r="9" spans="1:1" x14ac:dyDescent="0.25">
      <c r="A9" s="153" t="s">
        <v>202</v>
      </c>
    </row>
    <row r="10" spans="1:1" x14ac:dyDescent="0.25">
      <c r="A10" s="153" t="s">
        <v>183</v>
      </c>
    </row>
    <row r="11" spans="1:1" x14ac:dyDescent="0.25">
      <c r="A11" s="153" t="s">
        <v>189</v>
      </c>
    </row>
    <row r="12" spans="1:1" x14ac:dyDescent="0.25">
      <c r="A12" s="157" t="s">
        <v>92</v>
      </c>
    </row>
    <row r="13" spans="1:1" x14ac:dyDescent="0.25">
      <c r="A13" s="153" t="s">
        <v>197</v>
      </c>
    </row>
    <row r="14" spans="1:1" x14ac:dyDescent="0.25">
      <c r="A14" s="157" t="s">
        <v>105</v>
      </c>
    </row>
    <row r="15" spans="1:1" x14ac:dyDescent="0.25">
      <c r="A15" s="157" t="s">
        <v>62</v>
      </c>
    </row>
    <row r="16" spans="1:1" x14ac:dyDescent="0.25">
      <c r="A16" s="157" t="s">
        <v>71</v>
      </c>
    </row>
    <row r="17" spans="1:1" x14ac:dyDescent="0.25">
      <c r="A17" s="157" t="s">
        <v>126</v>
      </c>
    </row>
    <row r="18" spans="1:1" x14ac:dyDescent="0.25">
      <c r="A18" s="158" t="s">
        <v>211</v>
      </c>
    </row>
    <row r="19" spans="1:1" x14ac:dyDescent="0.25">
      <c r="A19" s="157" t="s">
        <v>85</v>
      </c>
    </row>
    <row r="20" spans="1:1" x14ac:dyDescent="0.25">
      <c r="A20" s="155" t="s">
        <v>238</v>
      </c>
    </row>
    <row r="21" spans="1:1" x14ac:dyDescent="0.25">
      <c r="A21" s="155" t="s">
        <v>987</v>
      </c>
    </row>
    <row r="22" spans="1:1" x14ac:dyDescent="0.25">
      <c r="A22" s="153" t="s">
        <v>109</v>
      </c>
    </row>
    <row r="23" spans="1:1" x14ac:dyDescent="0.25">
      <c r="A23" s="157" t="s">
        <v>178</v>
      </c>
    </row>
    <row r="24" spans="1:1" x14ac:dyDescent="0.25">
      <c r="A24" s="157" t="s">
        <v>143</v>
      </c>
    </row>
    <row r="25" spans="1:1" ht="30" x14ac:dyDescent="0.25">
      <c r="A25" s="153" t="s">
        <v>200</v>
      </c>
    </row>
    <row r="26" spans="1:1" x14ac:dyDescent="0.25">
      <c r="A26" s="158" t="s">
        <v>277</v>
      </c>
    </row>
    <row r="27" spans="1:1" ht="17.25" customHeight="1" x14ac:dyDescent="0.25">
      <c r="A27" s="158" t="s">
        <v>218</v>
      </c>
    </row>
    <row r="28" spans="1:1" ht="18.75" customHeight="1" x14ac:dyDescent="0.25">
      <c r="A28" s="153" t="s">
        <v>137</v>
      </c>
    </row>
    <row r="29" spans="1:1" x14ac:dyDescent="0.25">
      <c r="A29" s="157" t="s">
        <v>79</v>
      </c>
    </row>
    <row r="30" spans="1:1" ht="30" x14ac:dyDescent="0.25">
      <c r="A30" s="157" t="s">
        <v>75</v>
      </c>
    </row>
    <row r="31" spans="1:1" x14ac:dyDescent="0.25">
      <c r="A31" s="158" t="s">
        <v>330</v>
      </c>
    </row>
    <row r="32" spans="1:1" x14ac:dyDescent="0.25">
      <c r="A32" s="157" t="s">
        <v>56</v>
      </c>
    </row>
    <row r="33" spans="1:1" x14ac:dyDescent="0.25">
      <c r="A33" s="158" t="s">
        <v>231</v>
      </c>
    </row>
    <row r="34" spans="1:1" x14ac:dyDescent="0.25">
      <c r="A34" s="158" t="s">
        <v>214</v>
      </c>
    </row>
    <row r="35" spans="1:1" x14ac:dyDescent="0.25">
      <c r="A35" s="157" t="s">
        <v>118</v>
      </c>
    </row>
    <row r="36" spans="1:1" x14ac:dyDescent="0.25">
      <c r="A36" s="155" t="s">
        <v>317</v>
      </c>
    </row>
    <row r="37" spans="1:1" x14ac:dyDescent="0.25">
      <c r="A37" s="158" t="s">
        <v>269</v>
      </c>
    </row>
    <row r="38" spans="1:1" x14ac:dyDescent="0.25">
      <c r="A38" s="157" t="s">
        <v>154</v>
      </c>
    </row>
    <row r="39" spans="1:1" x14ac:dyDescent="0.25">
      <c r="A39" s="157" t="s">
        <v>181</v>
      </c>
    </row>
    <row r="40" spans="1:1" x14ac:dyDescent="0.25">
      <c r="A40" s="158" t="s">
        <v>292</v>
      </c>
    </row>
    <row r="41" spans="1:1" x14ac:dyDescent="0.25">
      <c r="A41" s="158" t="s">
        <v>229</v>
      </c>
    </row>
    <row r="42" spans="1:1" x14ac:dyDescent="0.25">
      <c r="A42" s="157" t="s">
        <v>195</v>
      </c>
    </row>
    <row r="43" spans="1:1" x14ac:dyDescent="0.25">
      <c r="A43" s="153" t="s">
        <v>206</v>
      </c>
    </row>
    <row r="44" spans="1:1" x14ac:dyDescent="0.25">
      <c r="A44" s="158" t="s">
        <v>242</v>
      </c>
    </row>
    <row r="45" spans="1:1" x14ac:dyDescent="0.25">
      <c r="A45" s="158" t="s">
        <v>267</v>
      </c>
    </row>
    <row r="46" spans="1:1" x14ac:dyDescent="0.25">
      <c r="A46" s="155" t="s">
        <v>298</v>
      </c>
    </row>
    <row r="47" spans="1:1" x14ac:dyDescent="0.25">
      <c r="A47" s="157" t="s">
        <v>204</v>
      </c>
    </row>
    <row r="48" spans="1:1" x14ac:dyDescent="0.25">
      <c r="A48" s="153" t="s">
        <v>124</v>
      </c>
    </row>
    <row r="49" spans="1:3" x14ac:dyDescent="0.25">
      <c r="A49" s="155" t="s">
        <v>989</v>
      </c>
    </row>
    <row r="50" spans="1:3" x14ac:dyDescent="0.25">
      <c r="A50" s="157" t="s">
        <v>159</v>
      </c>
    </row>
    <row r="51" spans="1:3" x14ac:dyDescent="0.25">
      <c r="A51" s="158" t="s">
        <v>288</v>
      </c>
    </row>
    <row r="52" spans="1:3" x14ac:dyDescent="0.25">
      <c r="A52" s="158" t="s">
        <v>309</v>
      </c>
      <c r="C52" s="170" t="s">
        <v>990</v>
      </c>
    </row>
    <row r="56" spans="1:3" ht="16.5" thickBot="1" x14ac:dyDescent="0.3">
      <c r="A56" s="171" t="s">
        <v>347</v>
      </c>
    </row>
    <row r="57" spans="1:3" ht="15.75" thickTop="1" x14ac:dyDescent="0.25">
      <c r="A57" s="167" t="s">
        <v>349</v>
      </c>
    </row>
    <row r="58" spans="1:3" x14ac:dyDescent="0.25">
      <c r="A58" s="129" t="s">
        <v>361</v>
      </c>
    </row>
    <row r="59" spans="1:3" x14ac:dyDescent="0.25">
      <c r="A59" s="128" t="s">
        <v>363</v>
      </c>
    </row>
    <row r="60" spans="1:3" x14ac:dyDescent="0.25">
      <c r="A60" s="128" t="s">
        <v>370</v>
      </c>
    </row>
    <row r="61" spans="1:3" x14ac:dyDescent="0.25">
      <c r="A61" s="64" t="s">
        <v>419</v>
      </c>
    </row>
    <row r="62" spans="1:3" x14ac:dyDescent="0.25">
      <c r="A62" s="128" t="s">
        <v>423</v>
      </c>
    </row>
    <row r="63" spans="1:3" x14ac:dyDescent="0.25">
      <c r="A63" s="130" t="s">
        <v>432</v>
      </c>
    </row>
    <row r="64" spans="1:3" x14ac:dyDescent="0.25">
      <c r="A64" s="64" t="s">
        <v>442</v>
      </c>
    </row>
    <row r="65" spans="1:3" x14ac:dyDescent="0.25">
      <c r="A65" s="128" t="s">
        <v>448</v>
      </c>
    </row>
    <row r="66" spans="1:3" x14ac:dyDescent="0.25">
      <c r="A66" s="128" t="s">
        <v>468</v>
      </c>
    </row>
    <row r="67" spans="1:3" ht="15.75" customHeight="1" x14ac:dyDescent="0.25">
      <c r="A67" s="134" t="s">
        <v>985</v>
      </c>
      <c r="C67" s="95" t="s">
        <v>968</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971</v>
      </c>
    </row>
    <row r="2" spans="1:1" x14ac:dyDescent="0.25">
      <c r="A2" s="153" t="s">
        <v>168</v>
      </c>
    </row>
    <row r="3" spans="1:1" x14ac:dyDescent="0.25">
      <c r="A3" s="153" t="s">
        <v>131</v>
      </c>
    </row>
    <row r="4" spans="1:1" x14ac:dyDescent="0.25">
      <c r="A4" s="155" t="s">
        <v>281</v>
      </c>
    </row>
    <row r="5" spans="1:1" x14ac:dyDescent="0.25">
      <c r="A5" s="157" t="s">
        <v>156</v>
      </c>
    </row>
    <row r="6" spans="1:1" x14ac:dyDescent="0.25">
      <c r="A6" s="153" t="s">
        <v>81</v>
      </c>
    </row>
    <row r="7" spans="1:1" x14ac:dyDescent="0.25">
      <c r="A7" s="155" t="s">
        <v>220</v>
      </c>
    </row>
    <row r="8" spans="1:1" x14ac:dyDescent="0.25">
      <c r="A8" s="153" t="s">
        <v>97</v>
      </c>
    </row>
    <row r="9" spans="1:1" x14ac:dyDescent="0.25">
      <c r="A9" s="155" t="s">
        <v>296</v>
      </c>
    </row>
    <row r="10" spans="1:1" x14ac:dyDescent="0.25">
      <c r="A10" s="157" t="s">
        <v>202</v>
      </c>
    </row>
    <row r="11" spans="1:1" x14ac:dyDescent="0.25">
      <c r="A11" s="153" t="s">
        <v>189</v>
      </c>
    </row>
    <row r="12" spans="1:1" x14ac:dyDescent="0.25">
      <c r="A12" s="153" t="s">
        <v>92</v>
      </c>
    </row>
    <row r="13" spans="1:1" x14ac:dyDescent="0.25">
      <c r="A13" s="157" t="s">
        <v>197</v>
      </c>
    </row>
    <row r="14" spans="1:1" x14ac:dyDescent="0.25">
      <c r="A14" s="157" t="s">
        <v>105</v>
      </c>
    </row>
    <row r="15" spans="1:1" x14ac:dyDescent="0.25">
      <c r="A15" s="153" t="s">
        <v>62</v>
      </c>
    </row>
    <row r="16" spans="1:1" x14ac:dyDescent="0.25">
      <c r="A16" s="157" t="s">
        <v>66</v>
      </c>
    </row>
    <row r="17" spans="1:1" ht="18.75" customHeight="1" x14ac:dyDescent="0.25">
      <c r="A17" s="157" t="s">
        <v>71</v>
      </c>
    </row>
    <row r="18" spans="1:1" ht="18" customHeight="1" x14ac:dyDescent="0.25">
      <c r="A18" s="157" t="s">
        <v>126</v>
      </c>
    </row>
    <row r="19" spans="1:1" x14ac:dyDescent="0.25">
      <c r="A19" s="155" t="s">
        <v>211</v>
      </c>
    </row>
    <row r="20" spans="1:1" x14ac:dyDescent="0.25">
      <c r="A20" s="157" t="s">
        <v>85</v>
      </c>
    </row>
    <row r="21" spans="1:1" x14ac:dyDescent="0.25">
      <c r="A21" s="155" t="s">
        <v>238</v>
      </c>
    </row>
    <row r="22" spans="1:1" x14ac:dyDescent="0.25">
      <c r="A22" s="155" t="s">
        <v>987</v>
      </c>
    </row>
    <row r="23" spans="1:1" x14ac:dyDescent="0.25">
      <c r="A23" s="153" t="s">
        <v>109</v>
      </c>
    </row>
    <row r="24" spans="1:1" x14ac:dyDescent="0.25">
      <c r="A24" s="158" t="s">
        <v>252</v>
      </c>
    </row>
    <row r="25" spans="1:1" x14ac:dyDescent="0.25">
      <c r="A25" s="157" t="s">
        <v>178</v>
      </c>
    </row>
    <row r="26" spans="1:1" ht="18.75" customHeight="1" x14ac:dyDescent="0.25">
      <c r="A26" s="157" t="s">
        <v>143</v>
      </c>
    </row>
    <row r="27" spans="1:1" ht="19.5" customHeight="1" x14ac:dyDescent="0.25">
      <c r="A27" s="157" t="s">
        <v>200</v>
      </c>
    </row>
    <row r="28" spans="1:1" x14ac:dyDescent="0.25">
      <c r="A28" s="157" t="s">
        <v>208</v>
      </c>
    </row>
    <row r="29" spans="1:1" x14ac:dyDescent="0.25">
      <c r="A29" s="153" t="s">
        <v>145</v>
      </c>
    </row>
    <row r="30" spans="1:1" ht="18.75" customHeight="1" x14ac:dyDescent="0.25">
      <c r="A30" s="158" t="s">
        <v>341</v>
      </c>
    </row>
    <row r="31" spans="1:1" x14ac:dyDescent="0.25">
      <c r="A31" s="158" t="s">
        <v>277</v>
      </c>
    </row>
    <row r="32" spans="1:1" x14ac:dyDescent="0.25">
      <c r="A32" s="158" t="s">
        <v>324</v>
      </c>
    </row>
    <row r="33" spans="1:1" ht="27.75" customHeight="1" x14ac:dyDescent="0.25">
      <c r="A33" s="158" t="s">
        <v>972</v>
      </c>
    </row>
    <row r="34" spans="1:1" x14ac:dyDescent="0.25">
      <c r="A34" s="155" t="s">
        <v>218</v>
      </c>
    </row>
    <row r="35" spans="1:1" ht="16.5" customHeight="1" x14ac:dyDescent="0.25">
      <c r="A35" s="157" t="s">
        <v>137</v>
      </c>
    </row>
    <row r="36" spans="1:1" ht="30" x14ac:dyDescent="0.25">
      <c r="A36" s="158" t="s">
        <v>263</v>
      </c>
    </row>
    <row r="37" spans="1:1" ht="30" x14ac:dyDescent="0.25">
      <c r="A37" s="157" t="s">
        <v>75</v>
      </c>
    </row>
    <row r="38" spans="1:1" ht="15.75" thickBot="1" x14ac:dyDescent="0.3">
      <c r="A38" s="155" t="s">
        <v>330</v>
      </c>
    </row>
    <row r="39" spans="1:1" ht="15.75" thickTop="1" x14ac:dyDescent="0.25">
      <c r="A39" s="160" t="s">
        <v>56</v>
      </c>
    </row>
    <row r="40" spans="1:1" x14ac:dyDescent="0.25">
      <c r="A40" s="158" t="s">
        <v>231</v>
      </c>
    </row>
    <row r="41" spans="1:1" x14ac:dyDescent="0.25">
      <c r="A41" s="158" t="s">
        <v>214</v>
      </c>
    </row>
    <row r="42" spans="1:1" x14ac:dyDescent="0.25">
      <c r="A42" s="157" t="s">
        <v>118</v>
      </c>
    </row>
    <row r="43" spans="1:1" x14ac:dyDescent="0.25">
      <c r="A43" s="158" t="s">
        <v>317</v>
      </c>
    </row>
    <row r="44" spans="1:1" x14ac:dyDescent="0.25">
      <c r="A44" s="154" t="s">
        <v>128</v>
      </c>
    </row>
    <row r="45" spans="1:1" x14ac:dyDescent="0.25">
      <c r="A45" s="158" t="s">
        <v>269</v>
      </c>
    </row>
    <row r="46" spans="1:1" x14ac:dyDescent="0.25">
      <c r="A46" s="157" t="s">
        <v>154</v>
      </c>
    </row>
    <row r="47" spans="1:1" x14ac:dyDescent="0.25">
      <c r="A47" s="158" t="s">
        <v>305</v>
      </c>
    </row>
    <row r="48" spans="1:1" ht="17.25" customHeight="1" x14ac:dyDescent="0.25">
      <c r="A48" s="153" t="s">
        <v>181</v>
      </c>
    </row>
    <row r="49" spans="1:3" x14ac:dyDescent="0.25">
      <c r="A49" s="158" t="s">
        <v>292</v>
      </c>
    </row>
    <row r="50" spans="1:3" x14ac:dyDescent="0.25">
      <c r="A50" s="157" t="s">
        <v>111</v>
      </c>
    </row>
    <row r="51" spans="1:3" x14ac:dyDescent="0.25">
      <c r="A51" s="158" t="s">
        <v>229</v>
      </c>
    </row>
    <row r="52" spans="1:3" x14ac:dyDescent="0.25">
      <c r="A52" s="153" t="s">
        <v>195</v>
      </c>
    </row>
    <row r="53" spans="1:3" ht="17.25" customHeight="1" x14ac:dyDescent="0.25">
      <c r="A53" s="157" t="s">
        <v>206</v>
      </c>
    </row>
    <row r="54" spans="1:3" x14ac:dyDescent="0.25">
      <c r="A54" s="158" t="s">
        <v>984</v>
      </c>
    </row>
    <row r="55" spans="1:3" x14ac:dyDescent="0.25">
      <c r="A55" s="158" t="s">
        <v>242</v>
      </c>
    </row>
    <row r="56" spans="1:3" x14ac:dyDescent="0.25">
      <c r="A56" s="155" t="s">
        <v>267</v>
      </c>
    </row>
    <row r="57" spans="1:3" x14ac:dyDescent="0.25">
      <c r="A57" s="158" t="s">
        <v>298</v>
      </c>
    </row>
    <row r="58" spans="1:3" x14ac:dyDescent="0.25">
      <c r="A58" s="157" t="s">
        <v>204</v>
      </c>
    </row>
    <row r="59" spans="1:3" x14ac:dyDescent="0.25">
      <c r="A59" s="153" t="s">
        <v>124</v>
      </c>
    </row>
    <row r="60" spans="1:3" ht="15.75" customHeight="1" x14ac:dyDescent="0.25">
      <c r="A60" s="156" t="s">
        <v>290</v>
      </c>
    </row>
    <row r="61" spans="1:3" x14ac:dyDescent="0.25">
      <c r="A61" s="158" t="s">
        <v>989</v>
      </c>
    </row>
    <row r="62" spans="1:3" x14ac:dyDescent="0.25">
      <c r="A62" s="157" t="s">
        <v>159</v>
      </c>
    </row>
    <row r="63" spans="1:3" ht="17.25" customHeight="1" x14ac:dyDescent="0.25">
      <c r="A63" s="158" t="s">
        <v>288</v>
      </c>
      <c r="C63" s="95" t="s">
        <v>991</v>
      </c>
    </row>
    <row r="67" spans="1:3" ht="16.5" thickBot="1" x14ac:dyDescent="0.3">
      <c r="A67" s="163" t="s">
        <v>347</v>
      </c>
    </row>
    <row r="68" spans="1:3" ht="15.75" thickTop="1" x14ac:dyDescent="0.25">
      <c r="A68" s="161" t="s">
        <v>349</v>
      </c>
    </row>
    <row r="69" spans="1:3" x14ac:dyDescent="0.25">
      <c r="A69" s="153" t="s">
        <v>363</v>
      </c>
    </row>
    <row r="70" spans="1:3" x14ac:dyDescent="0.25">
      <c r="A70" s="157" t="s">
        <v>368</v>
      </c>
    </row>
    <row r="71" spans="1:3" ht="21" customHeight="1" x14ac:dyDescent="0.25">
      <c r="A71" s="162" t="s">
        <v>370</v>
      </c>
    </row>
    <row r="72" spans="1:3" x14ac:dyDescent="0.25">
      <c r="A72" s="157" t="s">
        <v>419</v>
      </c>
    </row>
    <row r="73" spans="1:3" x14ac:dyDescent="0.25">
      <c r="A73" s="153" t="s">
        <v>423</v>
      </c>
    </row>
    <row r="74" spans="1:3" x14ac:dyDescent="0.25">
      <c r="A74" s="155" t="s">
        <v>432</v>
      </c>
    </row>
    <row r="75" spans="1:3" x14ac:dyDescent="0.25">
      <c r="A75" s="158" t="s">
        <v>439</v>
      </c>
    </row>
    <row r="76" spans="1:3" x14ac:dyDescent="0.25">
      <c r="A76" s="157" t="s">
        <v>442</v>
      </c>
    </row>
    <row r="77" spans="1:3" x14ac:dyDescent="0.25">
      <c r="A77" s="153" t="s">
        <v>448</v>
      </c>
    </row>
    <row r="78" spans="1:3" x14ac:dyDescent="0.25">
      <c r="A78" s="158" t="s">
        <v>452</v>
      </c>
    </row>
    <row r="79" spans="1:3" x14ac:dyDescent="0.25">
      <c r="A79" s="153" t="s">
        <v>468</v>
      </c>
    </row>
    <row r="80" spans="1:3" ht="18" customHeight="1" x14ac:dyDescent="0.25">
      <c r="A80" s="164" t="s">
        <v>985</v>
      </c>
      <c r="C80" s="95" t="s">
        <v>992</v>
      </c>
    </row>
    <row r="81" ht="15.75" customHeight="1" x14ac:dyDescent="0.25"/>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54</v>
      </c>
    </row>
    <row r="2" spans="1:1" ht="15.75" thickTop="1" x14ac:dyDescent="0.25">
      <c r="A2" s="84" t="s">
        <v>971</v>
      </c>
    </row>
    <row r="3" spans="1:1" x14ac:dyDescent="0.25">
      <c r="A3" s="64" t="s">
        <v>168</v>
      </c>
    </row>
    <row r="4" spans="1:1" x14ac:dyDescent="0.25">
      <c r="A4" s="128" t="s">
        <v>131</v>
      </c>
    </row>
    <row r="5" spans="1:1" x14ac:dyDescent="0.25">
      <c r="A5" s="128" t="s">
        <v>58</v>
      </c>
    </row>
    <row r="6" spans="1:1" x14ac:dyDescent="0.25">
      <c r="A6" s="130" t="s">
        <v>281</v>
      </c>
    </row>
    <row r="7" spans="1:1" x14ac:dyDescent="0.25">
      <c r="A7" s="128" t="s">
        <v>156</v>
      </c>
    </row>
    <row r="8" spans="1:1" x14ac:dyDescent="0.25">
      <c r="A8" s="64" t="s">
        <v>81</v>
      </c>
    </row>
    <row r="9" spans="1:1" x14ac:dyDescent="0.25">
      <c r="A9" s="130" t="s">
        <v>220</v>
      </c>
    </row>
    <row r="10" spans="1:1" x14ac:dyDescent="0.25">
      <c r="A10" s="128" t="s">
        <v>97</v>
      </c>
    </row>
    <row r="11" spans="1:1" x14ac:dyDescent="0.25">
      <c r="A11" s="130" t="s">
        <v>296</v>
      </c>
    </row>
    <row r="12" spans="1:1" x14ac:dyDescent="0.25">
      <c r="A12" s="128" t="s">
        <v>202</v>
      </c>
    </row>
    <row r="13" spans="1:1" x14ac:dyDescent="0.25">
      <c r="A13" s="64" t="s">
        <v>183</v>
      </c>
    </row>
    <row r="14" spans="1:1" x14ac:dyDescent="0.25">
      <c r="A14" s="128" t="s">
        <v>189</v>
      </c>
    </row>
    <row r="15" spans="1:1" x14ac:dyDescent="0.25">
      <c r="A15" s="128" t="s">
        <v>92</v>
      </c>
    </row>
    <row r="16" spans="1:1" x14ac:dyDescent="0.25">
      <c r="A16" s="64" t="s">
        <v>197</v>
      </c>
    </row>
    <row r="17" spans="1:1" x14ac:dyDescent="0.25">
      <c r="A17" s="64" t="s">
        <v>105</v>
      </c>
    </row>
    <row r="18" spans="1:1" x14ac:dyDescent="0.25">
      <c r="A18" s="128" t="s">
        <v>62</v>
      </c>
    </row>
    <row r="19" spans="1:1" x14ac:dyDescent="0.25">
      <c r="A19" s="64" t="s">
        <v>66</v>
      </c>
    </row>
    <row r="20" spans="1:1" x14ac:dyDescent="0.25">
      <c r="A20" s="64" t="s">
        <v>71</v>
      </c>
    </row>
    <row r="21" spans="1:1" x14ac:dyDescent="0.25">
      <c r="A21" s="64" t="s">
        <v>126</v>
      </c>
    </row>
    <row r="22" spans="1:1" ht="15" customHeight="1" x14ac:dyDescent="0.25">
      <c r="A22" s="130" t="s">
        <v>211</v>
      </c>
    </row>
    <row r="23" spans="1:1" x14ac:dyDescent="0.25">
      <c r="A23" s="64" t="s">
        <v>85</v>
      </c>
    </row>
    <row r="24" spans="1:1" x14ac:dyDescent="0.25">
      <c r="A24" s="130" t="s">
        <v>987</v>
      </c>
    </row>
    <row r="25" spans="1:1" x14ac:dyDescent="0.25">
      <c r="A25" s="128" t="s">
        <v>109</v>
      </c>
    </row>
    <row r="26" spans="1:1" x14ac:dyDescent="0.25">
      <c r="A26" s="130" t="s">
        <v>252</v>
      </c>
    </row>
    <row r="27" spans="1:1" x14ac:dyDescent="0.25">
      <c r="A27" s="64" t="s">
        <v>178</v>
      </c>
    </row>
    <row r="28" spans="1:1" x14ac:dyDescent="0.25">
      <c r="A28" s="64" t="s">
        <v>143</v>
      </c>
    </row>
    <row r="29" spans="1:1" x14ac:dyDescent="0.25">
      <c r="A29" s="64" t="s">
        <v>200</v>
      </c>
    </row>
    <row r="30" spans="1:1" x14ac:dyDescent="0.25">
      <c r="A30" s="130" t="s">
        <v>208</v>
      </c>
    </row>
    <row r="31" spans="1:1" x14ac:dyDescent="0.25">
      <c r="A31" s="64" t="s">
        <v>145</v>
      </c>
    </row>
    <row r="32" spans="1:1" x14ac:dyDescent="0.25">
      <c r="A32" s="65" t="s">
        <v>341</v>
      </c>
    </row>
    <row r="33" spans="1:1" x14ac:dyDescent="0.25">
      <c r="A33" s="130" t="s">
        <v>277</v>
      </c>
    </row>
    <row r="34" spans="1:1" x14ac:dyDescent="0.25">
      <c r="A34" s="65" t="s">
        <v>324</v>
      </c>
    </row>
    <row r="35" spans="1:1" x14ac:dyDescent="0.25">
      <c r="A35" s="65" t="s">
        <v>972</v>
      </c>
    </row>
    <row r="36" spans="1:1" x14ac:dyDescent="0.25">
      <c r="A36" s="65" t="s">
        <v>218</v>
      </c>
    </row>
    <row r="37" spans="1:1" x14ac:dyDescent="0.25">
      <c r="A37" s="64" t="s">
        <v>137</v>
      </c>
    </row>
    <row r="38" spans="1:1" x14ac:dyDescent="0.25">
      <c r="A38" s="65" t="s">
        <v>263</v>
      </c>
    </row>
    <row r="39" spans="1:1" x14ac:dyDescent="0.25">
      <c r="A39" s="64" t="s">
        <v>75</v>
      </c>
    </row>
    <row r="40" spans="1:1" x14ac:dyDescent="0.25">
      <c r="A40" s="65" t="s">
        <v>330</v>
      </c>
    </row>
    <row r="41" spans="1:1" x14ac:dyDescent="0.25">
      <c r="A41" s="128" t="s">
        <v>56</v>
      </c>
    </row>
    <row r="42" spans="1:1" x14ac:dyDescent="0.25">
      <c r="A42" s="65" t="s">
        <v>231</v>
      </c>
    </row>
    <row r="43" spans="1:1" x14ac:dyDescent="0.25">
      <c r="A43" s="65" t="s">
        <v>214</v>
      </c>
    </row>
    <row r="44" spans="1:1" x14ac:dyDescent="0.25">
      <c r="A44" s="64" t="s">
        <v>118</v>
      </c>
    </row>
    <row r="45" spans="1:1" x14ac:dyDescent="0.25">
      <c r="A45" s="130" t="s">
        <v>317</v>
      </c>
    </row>
    <row r="46" spans="1:1" x14ac:dyDescent="0.25">
      <c r="A46" s="90" t="s">
        <v>128</v>
      </c>
    </row>
    <row r="47" spans="1:1" x14ac:dyDescent="0.25">
      <c r="A47" s="64" t="s">
        <v>154</v>
      </c>
    </row>
    <row r="48" spans="1:1" x14ac:dyDescent="0.25">
      <c r="A48" s="65" t="s">
        <v>305</v>
      </c>
    </row>
    <row r="49" spans="1:1" x14ac:dyDescent="0.25">
      <c r="A49" s="128" t="s">
        <v>181</v>
      </c>
    </row>
    <row r="50" spans="1:1" x14ac:dyDescent="0.25">
      <c r="A50" s="65" t="s">
        <v>292</v>
      </c>
    </row>
    <row r="51" spans="1:1" x14ac:dyDescent="0.25">
      <c r="A51" s="64" t="s">
        <v>111</v>
      </c>
    </row>
    <row r="52" spans="1:1" x14ac:dyDescent="0.25">
      <c r="A52" s="65" t="s">
        <v>229</v>
      </c>
    </row>
    <row r="53" spans="1:1" x14ac:dyDescent="0.25">
      <c r="A53" s="128" t="s">
        <v>993</v>
      </c>
    </row>
    <row r="54" spans="1:1" x14ac:dyDescent="0.25">
      <c r="A54" s="64" t="s">
        <v>206</v>
      </c>
    </row>
    <row r="55" spans="1:1" x14ac:dyDescent="0.25">
      <c r="A55" s="65" t="s">
        <v>242</v>
      </c>
    </row>
    <row r="56" spans="1:1" x14ac:dyDescent="0.25">
      <c r="A56" s="65" t="s">
        <v>267</v>
      </c>
    </row>
    <row r="57" spans="1:1" x14ac:dyDescent="0.25">
      <c r="A57" s="130" t="s">
        <v>298</v>
      </c>
    </row>
    <row r="58" spans="1:1" x14ac:dyDescent="0.25">
      <c r="A58" s="64" t="s">
        <v>204</v>
      </c>
    </row>
    <row r="59" spans="1:1" x14ac:dyDescent="0.25">
      <c r="A59" s="65" t="s">
        <v>249</v>
      </c>
    </row>
    <row r="60" spans="1:1" x14ac:dyDescent="0.25">
      <c r="A60" s="64" t="s">
        <v>124</v>
      </c>
    </row>
    <row r="61" spans="1:1" x14ac:dyDescent="0.25">
      <c r="A61" s="130" t="s">
        <v>290</v>
      </c>
    </row>
    <row r="62" spans="1:1" x14ac:dyDescent="0.25">
      <c r="A62" s="91" t="s">
        <v>989</v>
      </c>
    </row>
    <row r="63" spans="1:1" x14ac:dyDescent="0.25">
      <c r="A63" s="64" t="s">
        <v>159</v>
      </c>
    </row>
    <row r="64" spans="1:1" x14ac:dyDescent="0.25">
      <c r="A64" s="65" t="s">
        <v>307</v>
      </c>
    </row>
    <row r="65" spans="1:3" x14ac:dyDescent="0.25">
      <c r="A65" s="130" t="s">
        <v>288</v>
      </c>
    </row>
    <row r="66" spans="1:3" x14ac:dyDescent="0.25">
      <c r="C66" s="95" t="s">
        <v>994</v>
      </c>
    </row>
    <row r="69" spans="1:3" ht="16.5" thickBot="1" x14ac:dyDescent="0.3">
      <c r="A69" s="18" t="s">
        <v>347</v>
      </c>
    </row>
    <row r="70" spans="1:3" ht="15.75" thickTop="1" x14ac:dyDescent="0.25">
      <c r="A70" s="131" t="s">
        <v>349</v>
      </c>
    </row>
    <row r="71" spans="1:3" x14ac:dyDescent="0.25">
      <c r="A71" s="128" t="s">
        <v>363</v>
      </c>
    </row>
    <row r="72" spans="1:3" x14ac:dyDescent="0.25">
      <c r="A72" s="64" t="s">
        <v>368</v>
      </c>
    </row>
    <row r="73" spans="1:3" x14ac:dyDescent="0.25">
      <c r="A73" s="128" t="s">
        <v>370</v>
      </c>
    </row>
    <row r="74" spans="1:3" x14ac:dyDescent="0.25">
      <c r="A74" s="64" t="s">
        <v>419</v>
      </c>
    </row>
    <row r="75" spans="1:3" x14ac:dyDescent="0.25">
      <c r="A75" s="128" t="s">
        <v>423</v>
      </c>
    </row>
    <row r="76" spans="1:3" x14ac:dyDescent="0.25">
      <c r="A76" s="130" t="s">
        <v>432</v>
      </c>
    </row>
    <row r="77" spans="1:3" x14ac:dyDescent="0.25">
      <c r="A77" s="65" t="s">
        <v>439</v>
      </c>
    </row>
    <row r="78" spans="1:3" x14ac:dyDescent="0.25">
      <c r="A78" s="64" t="s">
        <v>442</v>
      </c>
    </row>
    <row r="79" spans="1:3" x14ac:dyDescent="0.25">
      <c r="A79" s="128" t="s">
        <v>448</v>
      </c>
    </row>
    <row r="80" spans="1:3" x14ac:dyDescent="0.25">
      <c r="A80" s="65" t="s">
        <v>459</v>
      </c>
    </row>
    <row r="81" spans="1:3" x14ac:dyDescent="0.25">
      <c r="A81" s="128" t="s">
        <v>468</v>
      </c>
    </row>
    <row r="82" spans="1:3" ht="22.5" customHeight="1" x14ac:dyDescent="0.25">
      <c r="A82" s="150" t="s">
        <v>995</v>
      </c>
      <c r="C82" s="95" t="s">
        <v>996</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M724"/>
  <sheetViews>
    <sheetView view="pageBreakPreview" topLeftCell="A716" zoomScale="90" zoomScaleNormal="90" zoomScaleSheetLayoutView="90" zoomScalePageLayoutView="60" workbookViewId="0">
      <selection activeCell="M720" sqref="M720"/>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6.140625" style="6" customWidth="1"/>
    <col min="6" max="6" width="17.140625" style="6" customWidth="1"/>
    <col min="7" max="8" width="17.42578125" style="6" customWidth="1"/>
    <col min="9" max="9" width="17.28515625" style="6" customWidth="1"/>
    <col min="10" max="10" width="22" style="6" customWidth="1"/>
    <col min="11" max="11" width="12.7109375" style="3" customWidth="1"/>
    <col min="12" max="12" width="13.5703125" style="3" customWidth="1"/>
    <col min="13" max="13" width="13.140625" style="3" bestFit="1" customWidth="1"/>
    <col min="14" max="16384" width="9.140625" style="3"/>
  </cols>
  <sheetData>
    <row r="1" spans="1:12" s="2" customFormat="1" ht="21.95" customHeight="1" x14ac:dyDescent="0.2">
      <c r="A1" s="692" t="s">
        <v>0</v>
      </c>
      <c r="B1" s="693"/>
      <c r="C1" s="693"/>
      <c r="D1" s="693"/>
      <c r="E1" s="693"/>
      <c r="F1" s="693"/>
      <c r="G1" s="693"/>
      <c r="H1" s="693"/>
      <c r="I1" s="693"/>
      <c r="J1" s="694"/>
    </row>
    <row r="2" spans="1:12" s="2" customFormat="1" ht="21.95" customHeight="1" x14ac:dyDescent="0.2">
      <c r="A2" s="695" t="s">
        <v>1069</v>
      </c>
      <c r="B2" s="696"/>
      <c r="C2" s="696"/>
      <c r="D2" s="696"/>
      <c r="E2" s="696"/>
      <c r="F2" s="696"/>
      <c r="G2" s="696"/>
      <c r="H2" s="696"/>
      <c r="I2" s="696"/>
      <c r="J2" s="697"/>
    </row>
    <row r="3" spans="1:12" s="2" customFormat="1" ht="21.95" customHeight="1" x14ac:dyDescent="0.2">
      <c r="A3" s="695" t="s">
        <v>33</v>
      </c>
      <c r="B3" s="696"/>
      <c r="C3" s="696"/>
      <c r="D3" s="696"/>
      <c r="E3" s="696"/>
      <c r="F3" s="696"/>
      <c r="G3" s="696"/>
      <c r="H3" s="696"/>
      <c r="I3" s="696"/>
      <c r="J3" s="697"/>
    </row>
    <row r="4" spans="1:12" s="2" customFormat="1" ht="21.95" customHeight="1" thickBot="1" x14ac:dyDescent="0.25">
      <c r="A4" s="698" t="s">
        <v>2</v>
      </c>
      <c r="B4" s="699"/>
      <c r="C4" s="699"/>
      <c r="D4" s="699"/>
      <c r="E4" s="699"/>
      <c r="F4" s="699"/>
      <c r="G4" s="699"/>
      <c r="H4" s="699"/>
      <c r="I4" s="699"/>
      <c r="J4" s="700"/>
    </row>
    <row r="5" spans="1:12" s="2" customFormat="1" ht="24.95" customHeight="1" thickTop="1" thickBot="1" x14ac:dyDescent="0.25">
      <c r="A5" s="704" t="s">
        <v>3</v>
      </c>
      <c r="B5" s="705"/>
      <c r="C5" s="705"/>
      <c r="D5" s="705"/>
      <c r="E5" s="705"/>
      <c r="F5" s="705"/>
      <c r="G5" s="705"/>
      <c r="H5" s="705"/>
      <c r="I5" s="705"/>
      <c r="J5" s="706"/>
    </row>
    <row r="6" spans="1:12" s="2" customFormat="1" ht="24.95" customHeight="1" thickTop="1" thickBot="1" x14ac:dyDescent="0.25">
      <c r="A6" s="707" t="s">
        <v>1174</v>
      </c>
      <c r="B6" s="708"/>
      <c r="C6" s="708"/>
      <c r="D6" s="708"/>
      <c r="E6" s="708"/>
      <c r="F6" s="708"/>
      <c r="G6" s="708"/>
      <c r="H6" s="708"/>
      <c r="I6" s="708"/>
      <c r="J6" s="709"/>
    </row>
    <row r="7" spans="1:12" s="2" customFormat="1" ht="24.75" customHeight="1" thickTop="1" thickBot="1" x14ac:dyDescent="0.3">
      <c r="A7" s="701" t="s">
        <v>34</v>
      </c>
      <c r="B7" s="702"/>
      <c r="C7" s="702"/>
      <c r="D7" s="702"/>
      <c r="E7" s="702"/>
      <c r="F7" s="702"/>
      <c r="G7" s="702"/>
      <c r="H7" s="702"/>
      <c r="I7" s="702"/>
      <c r="J7" s="703"/>
      <c r="L7"/>
    </row>
    <row r="8" spans="1:12" s="2" customFormat="1" ht="24.75" customHeight="1" thickTop="1" thickBot="1" x14ac:dyDescent="0.25">
      <c r="A8" s="701" t="s">
        <v>35</v>
      </c>
      <c r="B8" s="702"/>
      <c r="C8" s="702"/>
      <c r="D8" s="702"/>
      <c r="E8" s="702"/>
      <c r="F8" s="702"/>
      <c r="G8" s="702"/>
      <c r="H8" s="702"/>
      <c r="I8" s="702"/>
      <c r="J8" s="703"/>
    </row>
    <row r="9" spans="1:12" ht="24.95" customHeight="1" thickTop="1" x14ac:dyDescent="0.2">
      <c r="A9" s="713" t="s">
        <v>36</v>
      </c>
      <c r="B9" s="714"/>
      <c r="C9" s="714"/>
      <c r="D9" s="714"/>
      <c r="E9" s="714"/>
      <c r="F9" s="714"/>
      <c r="G9" s="714"/>
      <c r="H9" s="714"/>
      <c r="I9" s="714"/>
      <c r="J9" s="715"/>
    </row>
    <row r="10" spans="1:12" ht="33" customHeight="1" thickBot="1" x14ac:dyDescent="0.25">
      <c r="A10" s="710" t="s">
        <v>37</v>
      </c>
      <c r="B10" s="711"/>
      <c r="C10" s="712"/>
      <c r="D10" s="59" t="s">
        <v>1070</v>
      </c>
      <c r="E10" s="59" t="s">
        <v>1071</v>
      </c>
      <c r="F10" s="35" t="s">
        <v>1072</v>
      </c>
      <c r="G10" s="35" t="s">
        <v>1073</v>
      </c>
      <c r="H10" s="35" t="s">
        <v>1074</v>
      </c>
      <c r="I10" s="35" t="s">
        <v>1075</v>
      </c>
      <c r="J10" s="214" t="s">
        <v>38</v>
      </c>
    </row>
    <row r="11" spans="1:12" ht="42" customHeight="1" thickTop="1" x14ac:dyDescent="0.2">
      <c r="A11" s="719" t="s">
        <v>39</v>
      </c>
      <c r="B11" s="720"/>
      <c r="C11" s="44" t="s">
        <v>40</v>
      </c>
      <c r="D11" s="219">
        <v>345</v>
      </c>
      <c r="E11" s="193">
        <f>E247+E417</f>
        <v>77</v>
      </c>
      <c r="F11" s="193">
        <f>F247+F417</f>
        <v>101</v>
      </c>
      <c r="G11" s="193">
        <f>G247+G417</f>
        <v>86</v>
      </c>
      <c r="H11" s="193">
        <f>H247+H417</f>
        <v>98</v>
      </c>
      <c r="I11" s="215">
        <f>I247+I417</f>
        <v>0</v>
      </c>
      <c r="J11" s="63">
        <f>D11+E16+F16+G16+H16+I16</f>
        <v>375</v>
      </c>
    </row>
    <row r="12" spans="1:12" ht="39.75" customHeight="1" thickBot="1" x14ac:dyDescent="0.25">
      <c r="A12" s="721" t="s">
        <v>12</v>
      </c>
      <c r="B12" s="722"/>
      <c r="C12" s="7" t="s">
        <v>40</v>
      </c>
      <c r="D12" s="188">
        <v>6555</v>
      </c>
      <c r="E12" s="147">
        <f t="shared" ref="E12:I12" si="0">E421</f>
        <v>4009</v>
      </c>
      <c r="F12" s="147">
        <f t="shared" si="0"/>
        <v>3520</v>
      </c>
      <c r="G12" s="147">
        <f>G421</f>
        <v>3645</v>
      </c>
      <c r="H12" s="147">
        <f t="shared" si="0"/>
        <v>3160</v>
      </c>
      <c r="I12" s="147">
        <f t="shared" si="0"/>
        <v>0</v>
      </c>
      <c r="J12" s="145">
        <f>D12+E18+F18+G18+H18+I18</f>
        <v>7050</v>
      </c>
    </row>
    <row r="13" spans="1:12" ht="10.5" customHeight="1" thickTop="1" thickBot="1" x14ac:dyDescent="0.25">
      <c r="A13" s="658"/>
      <c r="B13" s="659"/>
      <c r="C13" s="659"/>
      <c r="D13" s="659"/>
      <c r="E13" s="659"/>
      <c r="F13" s="659"/>
      <c r="G13" s="659"/>
      <c r="H13" s="659"/>
      <c r="I13" s="659"/>
      <c r="J13" s="661"/>
    </row>
    <row r="14" spans="1:12" ht="24.95" customHeight="1" thickTop="1" x14ac:dyDescent="0.2">
      <c r="A14" s="713" t="s">
        <v>41</v>
      </c>
      <c r="B14" s="714"/>
      <c r="C14" s="714"/>
      <c r="D14" s="714"/>
      <c r="E14" s="714"/>
      <c r="F14" s="714"/>
      <c r="G14" s="714"/>
      <c r="H14" s="714"/>
      <c r="I14" s="714"/>
      <c r="J14" s="715"/>
    </row>
    <row r="15" spans="1:12" ht="33" customHeight="1" thickBot="1" x14ac:dyDescent="0.25">
      <c r="A15" s="710" t="s">
        <v>42</v>
      </c>
      <c r="B15" s="711"/>
      <c r="C15" s="712"/>
      <c r="D15" s="59" t="s">
        <v>1070</v>
      </c>
      <c r="E15" s="59" t="s">
        <v>1071</v>
      </c>
      <c r="F15" s="35" t="s">
        <v>1072</v>
      </c>
      <c r="G15" s="35" t="s">
        <v>1073</v>
      </c>
      <c r="H15" s="35" t="s">
        <v>1074</v>
      </c>
      <c r="I15" s="35" t="s">
        <v>1075</v>
      </c>
      <c r="J15" s="213" t="s">
        <v>43</v>
      </c>
    </row>
    <row r="16" spans="1:12" ht="42" customHeight="1" thickTop="1" x14ac:dyDescent="0.2">
      <c r="A16" s="725" t="s">
        <v>44</v>
      </c>
      <c r="B16" s="726"/>
      <c r="C16" s="44" t="s">
        <v>40</v>
      </c>
      <c r="D16" s="119">
        <v>275</v>
      </c>
      <c r="E16" s="276">
        <v>7</v>
      </c>
      <c r="F16" s="276">
        <v>15</v>
      </c>
      <c r="G16" s="119">
        <v>2</v>
      </c>
      <c r="H16" s="119">
        <v>6</v>
      </c>
      <c r="I16" s="119"/>
      <c r="J16" s="120">
        <f>SUM(D16:I16)</f>
        <v>305</v>
      </c>
    </row>
    <row r="17" spans="1:13" ht="42" customHeight="1" x14ac:dyDescent="0.2">
      <c r="A17" s="719" t="s">
        <v>45</v>
      </c>
      <c r="B17" s="720"/>
      <c r="C17" s="44" t="s">
        <v>40</v>
      </c>
      <c r="D17" s="121">
        <v>197</v>
      </c>
      <c r="E17" s="143">
        <v>0</v>
      </c>
      <c r="F17" s="122">
        <v>40</v>
      </c>
      <c r="G17" s="122">
        <v>0</v>
      </c>
      <c r="H17" s="122">
        <v>0</v>
      </c>
      <c r="I17" s="122"/>
      <c r="J17" s="63">
        <f>SUM(D17:I17)</f>
        <v>237</v>
      </c>
    </row>
    <row r="18" spans="1:13" ht="42" customHeight="1" thickBot="1" x14ac:dyDescent="0.25">
      <c r="A18" s="739" t="s">
        <v>46</v>
      </c>
      <c r="B18" s="747"/>
      <c r="C18" s="7" t="s">
        <v>40</v>
      </c>
      <c r="D18" s="62">
        <v>5807</v>
      </c>
      <c r="E18" s="144">
        <v>169</v>
      </c>
      <c r="F18" s="220">
        <v>109</v>
      </c>
      <c r="G18" s="61">
        <v>118</v>
      </c>
      <c r="H18" s="61">
        <v>99</v>
      </c>
      <c r="I18" s="61"/>
      <c r="J18" s="145">
        <f>SUM(D18:I18)</f>
        <v>6302</v>
      </c>
    </row>
    <row r="19" spans="1:13" ht="12.75" customHeight="1" thickTop="1" thickBot="1" x14ac:dyDescent="0.25">
      <c r="A19" s="716"/>
      <c r="B19" s="717"/>
      <c r="C19" s="717"/>
      <c r="D19" s="717"/>
      <c r="E19" s="717"/>
      <c r="F19" s="717"/>
      <c r="G19" s="717"/>
      <c r="H19" s="717"/>
      <c r="I19" s="717"/>
      <c r="J19" s="718"/>
    </row>
    <row r="20" spans="1:13" ht="24.95" customHeight="1" thickTop="1" x14ac:dyDescent="0.2">
      <c r="A20" s="713" t="s">
        <v>47</v>
      </c>
      <c r="B20" s="714"/>
      <c r="C20" s="714"/>
      <c r="D20" s="714"/>
      <c r="E20" s="714"/>
      <c r="F20" s="714"/>
      <c r="G20" s="714"/>
      <c r="H20" s="714"/>
      <c r="I20" s="714"/>
      <c r="J20" s="715"/>
    </row>
    <row r="21" spans="1:13" ht="33.75" customHeight="1" thickBot="1" x14ac:dyDescent="0.25">
      <c r="A21" s="710" t="s">
        <v>48</v>
      </c>
      <c r="B21" s="711"/>
      <c r="C21" s="712"/>
      <c r="D21" s="59" t="s">
        <v>1070</v>
      </c>
      <c r="E21" s="59" t="s">
        <v>1071</v>
      </c>
      <c r="F21" s="35" t="s">
        <v>1072</v>
      </c>
      <c r="G21" s="35" t="s">
        <v>1073</v>
      </c>
      <c r="H21" s="35" t="s">
        <v>1074</v>
      </c>
      <c r="I21" s="35" t="s">
        <v>1075</v>
      </c>
      <c r="J21" s="36" t="s">
        <v>43</v>
      </c>
    </row>
    <row r="22" spans="1:13" ht="39.75" customHeight="1" thickTop="1" x14ac:dyDescent="0.2">
      <c r="A22" s="725" t="s">
        <v>49</v>
      </c>
      <c r="B22" s="726"/>
      <c r="C22" s="34" t="s">
        <v>40</v>
      </c>
      <c r="D22" s="52">
        <v>7057610.129999999</v>
      </c>
      <c r="E22" s="211">
        <f>E703</f>
        <v>103351.73</v>
      </c>
      <c r="F22" s="211">
        <f>F703</f>
        <v>119867.40000000002</v>
      </c>
      <c r="G22" s="211">
        <f>G703</f>
        <v>120564.1</v>
      </c>
      <c r="H22" s="211">
        <f>H703</f>
        <v>144067.01</v>
      </c>
      <c r="I22" s="211">
        <v>0</v>
      </c>
      <c r="J22" s="19">
        <f>SUM(D22:I22)</f>
        <v>7545460.3699999992</v>
      </c>
      <c r="K22" s="58"/>
      <c r="L22" s="255"/>
      <c r="M22" s="58"/>
    </row>
    <row r="23" spans="1:13" ht="37.5" customHeight="1" x14ac:dyDescent="0.2">
      <c r="A23" s="723" t="s">
        <v>1049</v>
      </c>
      <c r="B23" s="724"/>
      <c r="C23" s="8" t="s">
        <v>40</v>
      </c>
      <c r="D23" s="52">
        <v>6851218.5699999994</v>
      </c>
      <c r="E23" s="211">
        <f>E422</f>
        <v>97677.959999999992</v>
      </c>
      <c r="F23" s="211">
        <f>F422</f>
        <v>117004.38</v>
      </c>
      <c r="G23" s="211">
        <f>G422</f>
        <v>118533.92000000001</v>
      </c>
      <c r="H23" s="211">
        <f>H422</f>
        <v>136304.9</v>
      </c>
      <c r="I23" s="211">
        <v>0</v>
      </c>
      <c r="J23" s="19">
        <f>SUM(D23:I23)</f>
        <v>7320739.7299999995</v>
      </c>
      <c r="K23" s="58"/>
      <c r="L23" s="58"/>
      <c r="M23" s="58"/>
    </row>
    <row r="24" spans="1:13" ht="42" customHeight="1" x14ac:dyDescent="0.2">
      <c r="A24" s="723" t="s">
        <v>1076</v>
      </c>
      <c r="B24" s="751"/>
      <c r="C24" s="8" t="s">
        <v>40</v>
      </c>
      <c r="D24" s="52">
        <v>177689.2900000001</v>
      </c>
      <c r="E24" s="211">
        <v>2006.57</v>
      </c>
      <c r="F24" s="211">
        <v>1797</v>
      </c>
      <c r="G24" s="211">
        <v>2507.9899999999998</v>
      </c>
      <c r="H24" s="211">
        <v>2210</v>
      </c>
      <c r="I24" s="211">
        <v>0</v>
      </c>
      <c r="J24" s="19">
        <f>SUM(D24:I24)</f>
        <v>186210.85000000009</v>
      </c>
      <c r="K24" s="58"/>
      <c r="L24" s="58"/>
      <c r="M24" s="58"/>
    </row>
    <row r="25" spans="1:13" ht="39" customHeight="1" x14ac:dyDescent="0.2">
      <c r="A25" s="745" t="s">
        <v>1077</v>
      </c>
      <c r="B25" s="746"/>
      <c r="C25" s="34" t="s">
        <v>40</v>
      </c>
      <c r="D25" s="438">
        <v>56270.65</v>
      </c>
      <c r="E25" s="211">
        <v>1113</v>
      </c>
      <c r="F25" s="211">
        <v>865</v>
      </c>
      <c r="G25" s="211">
        <v>2070.8000000000002</v>
      </c>
      <c r="H25" s="211">
        <v>1241.2</v>
      </c>
      <c r="I25" s="211">
        <v>0</v>
      </c>
      <c r="J25" s="439">
        <f>SUM(D25:I25)</f>
        <v>61560.65</v>
      </c>
      <c r="K25" s="58"/>
      <c r="L25" s="58"/>
    </row>
    <row r="26" spans="1:13" ht="37.5" customHeight="1" x14ac:dyDescent="0.2">
      <c r="A26" s="723" t="s">
        <v>1078</v>
      </c>
      <c r="B26" s="724"/>
      <c r="C26" s="8" t="s">
        <v>40</v>
      </c>
      <c r="D26" s="459">
        <v>15541.9</v>
      </c>
      <c r="E26" s="52">
        <v>2554.1999999999998</v>
      </c>
      <c r="F26" s="52">
        <v>2755.22</v>
      </c>
      <c r="G26" s="52">
        <v>206.61</v>
      </c>
      <c r="H26" s="52">
        <v>4517.5200000000004</v>
      </c>
      <c r="I26" s="52">
        <v>0</v>
      </c>
      <c r="J26" s="19">
        <f>SUM(D26:I26)</f>
        <v>25575.45</v>
      </c>
      <c r="L26" s="58"/>
    </row>
    <row r="27" spans="1:13" ht="24" customHeight="1" x14ac:dyDescent="0.2">
      <c r="A27" s="752" t="s">
        <v>1050</v>
      </c>
      <c r="B27" s="753"/>
      <c r="C27" s="753"/>
      <c r="D27" s="753"/>
      <c r="E27" s="753"/>
      <c r="F27" s="753"/>
      <c r="G27" s="753"/>
      <c r="H27" s="753"/>
      <c r="I27" s="753"/>
      <c r="J27" s="754"/>
    </row>
    <row r="28" spans="1:13" ht="64.5" customHeight="1" thickBot="1" x14ac:dyDescent="0.25">
      <c r="A28" s="752" t="s">
        <v>1107</v>
      </c>
      <c r="B28" s="753"/>
      <c r="C28" s="753"/>
      <c r="D28" s="753"/>
      <c r="E28" s="753"/>
      <c r="F28" s="753"/>
      <c r="G28" s="753"/>
      <c r="H28" s="753"/>
      <c r="I28" s="753"/>
      <c r="J28" s="754"/>
    </row>
    <row r="29" spans="1:13" ht="10.5" customHeight="1" thickTop="1" thickBot="1" x14ac:dyDescent="0.25">
      <c r="A29" s="658"/>
      <c r="B29" s="659"/>
      <c r="C29" s="659"/>
      <c r="D29" s="659"/>
      <c r="E29" s="659"/>
      <c r="F29" s="659"/>
      <c r="G29" s="659"/>
      <c r="H29" s="659"/>
      <c r="I29" s="659"/>
      <c r="J29" s="661"/>
    </row>
    <row r="30" spans="1:13" ht="24.95" customHeight="1" thickTop="1" thickBot="1" x14ac:dyDescent="0.25">
      <c r="A30" s="639" t="s">
        <v>50</v>
      </c>
      <c r="B30" s="640"/>
      <c r="C30" s="640"/>
      <c r="D30" s="640"/>
      <c r="E30" s="640"/>
      <c r="F30" s="640"/>
      <c r="G30" s="640"/>
      <c r="H30" s="640"/>
      <c r="I30" s="640"/>
      <c r="J30" s="641"/>
    </row>
    <row r="31" spans="1:13" ht="34.5" customHeight="1" thickTop="1" thickBot="1" x14ac:dyDescent="0.25">
      <c r="A31" s="734" t="s">
        <v>51</v>
      </c>
      <c r="B31" s="735"/>
      <c r="C31" s="750"/>
      <c r="D31" s="59" t="s">
        <v>1070</v>
      </c>
      <c r="E31" s="59" t="s">
        <v>1071</v>
      </c>
      <c r="F31" s="35" t="s">
        <v>1072</v>
      </c>
      <c r="G31" s="35" t="s">
        <v>1073</v>
      </c>
      <c r="H31" s="35" t="s">
        <v>1074</v>
      </c>
      <c r="I31" s="35" t="s">
        <v>1075</v>
      </c>
      <c r="J31" s="15" t="s">
        <v>43</v>
      </c>
    </row>
    <row r="32" spans="1:13" ht="37.5" customHeight="1" thickTop="1" x14ac:dyDescent="0.2">
      <c r="A32" s="737" t="s">
        <v>52</v>
      </c>
      <c r="B32" s="738"/>
      <c r="C32" s="81" t="s">
        <v>40</v>
      </c>
      <c r="D32" s="215">
        <v>2008</v>
      </c>
      <c r="E32" s="274">
        <v>22</v>
      </c>
      <c r="F32" s="82">
        <v>20</v>
      </c>
      <c r="G32" s="82">
        <v>1</v>
      </c>
      <c r="H32" s="82">
        <v>3</v>
      </c>
      <c r="I32" s="82"/>
      <c r="J32" s="83">
        <f>SUM(D32:I32)</f>
        <v>2054</v>
      </c>
    </row>
    <row r="33" spans="1:10" ht="36.75" customHeight="1" thickBot="1" x14ac:dyDescent="0.25">
      <c r="A33" s="739" t="s">
        <v>53</v>
      </c>
      <c r="B33" s="740"/>
      <c r="C33" s="78" t="s">
        <v>40</v>
      </c>
      <c r="D33" s="144">
        <v>4140</v>
      </c>
      <c r="E33" s="275">
        <v>35</v>
      </c>
      <c r="F33" s="79">
        <v>100</v>
      </c>
      <c r="G33" s="79">
        <v>39</v>
      </c>
      <c r="H33" s="79">
        <v>144</v>
      </c>
      <c r="I33" s="79"/>
      <c r="J33" s="80">
        <f>SUM(D33:I33)</f>
        <v>4458</v>
      </c>
    </row>
    <row r="34" spans="1:10" s="4" customFormat="1" ht="30.95" customHeight="1" thickTop="1" thickBot="1" x14ac:dyDescent="0.3">
      <c r="A34" s="734" t="s">
        <v>1067</v>
      </c>
      <c r="B34" s="735"/>
      <c r="C34" s="735"/>
      <c r="D34" s="735"/>
      <c r="E34" s="735"/>
      <c r="F34" s="735"/>
      <c r="G34" s="735"/>
      <c r="H34" s="735"/>
      <c r="I34" s="735"/>
      <c r="J34" s="736"/>
    </row>
    <row r="35" spans="1:10" s="5" customFormat="1" ht="24.95" customHeight="1" thickTop="1" x14ac:dyDescent="0.25">
      <c r="A35" s="742" t="s">
        <v>47</v>
      </c>
      <c r="B35" s="743"/>
      <c r="C35" s="743"/>
      <c r="D35" s="743"/>
      <c r="E35" s="743"/>
      <c r="F35" s="743"/>
      <c r="G35" s="743"/>
      <c r="H35" s="743"/>
      <c r="I35" s="743"/>
      <c r="J35" s="744"/>
    </row>
    <row r="36" spans="1:10" s="5" customFormat="1" ht="41.25" customHeight="1" thickBot="1" x14ac:dyDescent="0.3">
      <c r="A36" s="223" t="s">
        <v>54</v>
      </c>
      <c r="B36" s="748" t="s">
        <v>55</v>
      </c>
      <c r="C36" s="749"/>
      <c r="D36" s="254" t="s">
        <v>1070</v>
      </c>
      <c r="E36" s="254" t="s">
        <v>1071</v>
      </c>
      <c r="F36" s="266" t="s">
        <v>1072</v>
      </c>
      <c r="G36" s="266" t="s">
        <v>1073</v>
      </c>
      <c r="H36" s="266" t="s">
        <v>1074</v>
      </c>
      <c r="I36" s="266" t="s">
        <v>1075</v>
      </c>
      <c r="J36" s="76" t="s">
        <v>43</v>
      </c>
    </row>
    <row r="37" spans="1:10" s="4" customFormat="1" ht="36" customHeight="1" thickTop="1" x14ac:dyDescent="0.25">
      <c r="A37" s="90" t="s">
        <v>56</v>
      </c>
      <c r="B37" s="262" t="s">
        <v>57</v>
      </c>
      <c r="C37" s="263" t="s">
        <v>40</v>
      </c>
      <c r="D37" s="264">
        <v>13084.699999999999</v>
      </c>
      <c r="E37" s="217">
        <v>0</v>
      </c>
      <c r="F37" s="217">
        <v>0</v>
      </c>
      <c r="G37" s="217">
        <v>0</v>
      </c>
      <c r="H37" s="217">
        <v>0</v>
      </c>
      <c r="I37" s="217"/>
      <c r="J37" s="265">
        <f t="shared" ref="J37:J46" si="1">SUM(D37:I37)</f>
        <v>13084.699999999999</v>
      </c>
    </row>
    <row r="38" spans="1:10" s="4" customFormat="1" ht="36.75" customHeight="1" x14ac:dyDescent="0.25">
      <c r="A38" s="64" t="s">
        <v>58</v>
      </c>
      <c r="B38" s="248" t="s">
        <v>59</v>
      </c>
      <c r="C38" s="252" t="s">
        <v>40</v>
      </c>
      <c r="D38" s="251">
        <v>20489.86</v>
      </c>
      <c r="E38" s="217">
        <v>0</v>
      </c>
      <c r="F38" s="217">
        <v>0</v>
      </c>
      <c r="G38" s="217">
        <v>0</v>
      </c>
      <c r="H38" s="217">
        <v>0</v>
      </c>
      <c r="I38" s="217"/>
      <c r="J38" s="246">
        <f t="shared" si="1"/>
        <v>20489.86</v>
      </c>
    </row>
    <row r="39" spans="1:10" s="4" customFormat="1" ht="36.75" customHeight="1" x14ac:dyDescent="0.25">
      <c r="A39" s="728" t="s">
        <v>60</v>
      </c>
      <c r="B39" s="249" t="s">
        <v>61</v>
      </c>
      <c r="C39" s="252" t="s">
        <v>40</v>
      </c>
      <c r="D39" s="251">
        <v>5325</v>
      </c>
      <c r="E39" s="217">
        <v>111</v>
      </c>
      <c r="F39" s="217">
        <v>661</v>
      </c>
      <c r="G39" s="217">
        <v>201.4</v>
      </c>
      <c r="H39" s="217">
        <v>0</v>
      </c>
      <c r="I39" s="217"/>
      <c r="J39" s="246">
        <f t="shared" si="1"/>
        <v>6298.4</v>
      </c>
    </row>
    <row r="40" spans="1:10" s="4" customFormat="1" ht="33.75" customHeight="1" x14ac:dyDescent="0.25">
      <c r="A40" s="730"/>
      <c r="B40" s="249" t="s">
        <v>1041</v>
      </c>
      <c r="C40" s="252" t="s">
        <v>40</v>
      </c>
      <c r="D40" s="251">
        <v>1936.8</v>
      </c>
      <c r="E40" s="217">
        <v>0</v>
      </c>
      <c r="F40" s="217">
        <v>0</v>
      </c>
      <c r="G40" s="217">
        <v>0</v>
      </c>
      <c r="H40" s="217">
        <v>0</v>
      </c>
      <c r="I40" s="217"/>
      <c r="J40" s="246">
        <f t="shared" si="1"/>
        <v>1936.8</v>
      </c>
    </row>
    <row r="41" spans="1:10" s="4" customFormat="1" ht="36.75" customHeight="1" x14ac:dyDescent="0.25">
      <c r="A41" s="741" t="s">
        <v>62</v>
      </c>
      <c r="B41" s="248" t="s">
        <v>63</v>
      </c>
      <c r="C41" s="252" t="s">
        <v>40</v>
      </c>
      <c r="D41" s="251">
        <v>15418.909999999998</v>
      </c>
      <c r="E41" s="217">
        <v>0</v>
      </c>
      <c r="F41" s="217">
        <v>0</v>
      </c>
      <c r="G41" s="217">
        <v>0</v>
      </c>
      <c r="H41" s="217">
        <v>0</v>
      </c>
      <c r="I41" s="217"/>
      <c r="J41" s="246">
        <f t="shared" si="1"/>
        <v>15418.909999999998</v>
      </c>
    </row>
    <row r="42" spans="1:10" s="4" customFormat="1" ht="36.75" customHeight="1" x14ac:dyDescent="0.25">
      <c r="A42" s="741"/>
      <c r="B42" s="248" t="s">
        <v>64</v>
      </c>
      <c r="C42" s="252" t="s">
        <v>40</v>
      </c>
      <c r="D42" s="251">
        <v>50428.140000000007</v>
      </c>
      <c r="E42" s="217">
        <v>0</v>
      </c>
      <c r="F42" s="217">
        <v>602.20000000000005</v>
      </c>
      <c r="G42" s="217">
        <v>872</v>
      </c>
      <c r="H42" s="217">
        <v>864.7</v>
      </c>
      <c r="I42" s="217"/>
      <c r="J42" s="246">
        <f t="shared" si="1"/>
        <v>52767.040000000001</v>
      </c>
    </row>
    <row r="43" spans="1:10" s="4" customFormat="1" ht="34.5" customHeight="1" x14ac:dyDescent="0.25">
      <c r="A43" s="741"/>
      <c r="B43" s="248" t="s">
        <v>65</v>
      </c>
      <c r="C43" s="252" t="s">
        <v>40</v>
      </c>
      <c r="D43" s="251">
        <v>10078.100000000002</v>
      </c>
      <c r="E43" s="217">
        <v>0</v>
      </c>
      <c r="F43" s="217">
        <v>0</v>
      </c>
      <c r="G43" s="217">
        <v>0</v>
      </c>
      <c r="H43" s="217">
        <v>0</v>
      </c>
      <c r="I43" s="217"/>
      <c r="J43" s="246">
        <f t="shared" si="1"/>
        <v>10078.100000000002</v>
      </c>
    </row>
    <row r="44" spans="1:10" s="4" customFormat="1" ht="48.75" customHeight="1" x14ac:dyDescent="0.25">
      <c r="A44" s="741" t="s">
        <v>66</v>
      </c>
      <c r="B44" s="248" t="s">
        <v>67</v>
      </c>
      <c r="C44" s="252" t="s">
        <v>40</v>
      </c>
      <c r="D44" s="251">
        <v>3701.74</v>
      </c>
      <c r="E44" s="217">
        <v>0</v>
      </c>
      <c r="F44" s="217">
        <v>0</v>
      </c>
      <c r="G44" s="217">
        <v>0</v>
      </c>
      <c r="H44" s="217">
        <v>0</v>
      </c>
      <c r="I44" s="217"/>
      <c r="J44" s="246">
        <f t="shared" si="1"/>
        <v>3701.74</v>
      </c>
    </row>
    <row r="45" spans="1:10" s="4" customFormat="1" ht="36.75" customHeight="1" x14ac:dyDescent="0.25">
      <c r="A45" s="741"/>
      <c r="B45" s="248" t="s">
        <v>68</v>
      </c>
      <c r="C45" s="252" t="s">
        <v>40</v>
      </c>
      <c r="D45" s="251">
        <v>5450.2300000000005</v>
      </c>
      <c r="E45" s="217">
        <v>0</v>
      </c>
      <c r="F45" s="217">
        <v>0</v>
      </c>
      <c r="G45" s="217">
        <v>0</v>
      </c>
      <c r="H45" s="217">
        <v>0</v>
      </c>
      <c r="I45" s="217"/>
      <c r="J45" s="246">
        <f t="shared" si="1"/>
        <v>5450.2300000000005</v>
      </c>
    </row>
    <row r="46" spans="1:10" s="4" customFormat="1" ht="36" customHeight="1" x14ac:dyDescent="0.25">
      <c r="A46" s="65" t="s">
        <v>69</v>
      </c>
      <c r="B46" s="248" t="s">
        <v>70</v>
      </c>
      <c r="C46" s="252" t="s">
        <v>40</v>
      </c>
      <c r="D46" s="251">
        <v>2118.9800000000005</v>
      </c>
      <c r="E46" s="217">
        <v>0</v>
      </c>
      <c r="F46" s="217">
        <v>0</v>
      </c>
      <c r="G46" s="217">
        <v>0</v>
      </c>
      <c r="H46" s="217">
        <v>0</v>
      </c>
      <c r="I46" s="242"/>
      <c r="J46" s="246">
        <f t="shared" si="1"/>
        <v>2118.9800000000005</v>
      </c>
    </row>
    <row r="47" spans="1:10" s="4" customFormat="1" ht="34.5" customHeight="1" x14ac:dyDescent="0.25">
      <c r="A47" s="741" t="s">
        <v>71</v>
      </c>
      <c r="B47" s="248" t="s">
        <v>72</v>
      </c>
      <c r="C47" s="252" t="s">
        <v>40</v>
      </c>
      <c r="D47" s="392">
        <v>4082.04</v>
      </c>
      <c r="E47" s="216">
        <v>0</v>
      </c>
      <c r="F47" s="216">
        <v>0</v>
      </c>
      <c r="G47" s="216">
        <v>0</v>
      </c>
      <c r="H47" s="216">
        <v>0</v>
      </c>
      <c r="I47" s="242"/>
      <c r="J47" s="246">
        <f t="shared" ref="J47:J70" si="2">SUM(D47:I47)</f>
        <v>4082.04</v>
      </c>
    </row>
    <row r="48" spans="1:10" s="4" customFormat="1" ht="36.75" customHeight="1" x14ac:dyDescent="0.25">
      <c r="A48" s="741"/>
      <c r="B48" s="248" t="s">
        <v>1018</v>
      </c>
      <c r="C48" s="252" t="s">
        <v>40</v>
      </c>
      <c r="D48" s="251">
        <v>53865.57</v>
      </c>
      <c r="E48" s="216">
        <v>1047</v>
      </c>
      <c r="F48" s="216">
        <v>1211</v>
      </c>
      <c r="G48" s="216">
        <v>1215.8399999999999</v>
      </c>
      <c r="H48" s="216">
        <v>1210</v>
      </c>
      <c r="I48" s="242"/>
      <c r="J48" s="246">
        <f t="shared" si="2"/>
        <v>58549.409999999996</v>
      </c>
    </row>
    <row r="49" spans="1:10" s="4" customFormat="1" ht="36.75" customHeight="1" x14ac:dyDescent="0.25">
      <c r="A49" s="64" t="s">
        <v>1025</v>
      </c>
      <c r="B49" s="249" t="s">
        <v>797</v>
      </c>
      <c r="C49" s="252" t="s">
        <v>40</v>
      </c>
      <c r="D49" s="251">
        <v>325</v>
      </c>
      <c r="E49" s="216">
        <v>0</v>
      </c>
      <c r="F49" s="216">
        <v>422</v>
      </c>
      <c r="G49" s="216">
        <v>191.6</v>
      </c>
      <c r="H49" s="216">
        <v>153.5</v>
      </c>
      <c r="I49" s="242"/>
      <c r="J49" s="246">
        <f t="shared" si="2"/>
        <v>1092.0999999999999</v>
      </c>
    </row>
    <row r="50" spans="1:10" s="4" customFormat="1" ht="36" customHeight="1" x14ac:dyDescent="0.25">
      <c r="A50" s="64" t="s">
        <v>73</v>
      </c>
      <c r="B50" s="248" t="s">
        <v>74</v>
      </c>
      <c r="C50" s="338" t="s">
        <v>40</v>
      </c>
      <c r="D50" s="230">
        <v>5269.59</v>
      </c>
      <c r="E50" s="216">
        <v>0</v>
      </c>
      <c r="F50" s="216">
        <v>0</v>
      </c>
      <c r="G50" s="216">
        <v>221.4</v>
      </c>
      <c r="H50" s="216">
        <v>0</v>
      </c>
      <c r="I50" s="242"/>
      <c r="J50" s="246">
        <f t="shared" si="2"/>
        <v>5490.99</v>
      </c>
    </row>
    <row r="51" spans="1:10" s="4" customFormat="1" ht="36.75" customHeight="1" x14ac:dyDescent="0.25">
      <c r="A51" s="728" t="s">
        <v>75</v>
      </c>
      <c r="B51" s="248" t="s">
        <v>76</v>
      </c>
      <c r="C51" s="252" t="s">
        <v>40</v>
      </c>
      <c r="D51" s="251">
        <v>38162.130000000012</v>
      </c>
      <c r="E51" s="216">
        <v>0</v>
      </c>
      <c r="F51" s="216">
        <v>0</v>
      </c>
      <c r="G51" s="216">
        <v>0</v>
      </c>
      <c r="H51" s="216">
        <v>0</v>
      </c>
      <c r="I51" s="242"/>
      <c r="J51" s="246">
        <f t="shared" si="2"/>
        <v>38162.130000000012</v>
      </c>
    </row>
    <row r="52" spans="1:10" s="4" customFormat="1" ht="33" customHeight="1" x14ac:dyDescent="0.25">
      <c r="A52" s="729"/>
      <c r="B52" s="248" t="s">
        <v>77</v>
      </c>
      <c r="C52" s="252" t="s">
        <v>40</v>
      </c>
      <c r="D52" s="251">
        <v>12972.24</v>
      </c>
      <c r="E52" s="216">
        <v>0</v>
      </c>
      <c r="F52" s="216">
        <v>0</v>
      </c>
      <c r="G52" s="216">
        <v>0</v>
      </c>
      <c r="H52" s="216">
        <v>0</v>
      </c>
      <c r="I52" s="242"/>
      <c r="J52" s="246">
        <f t="shared" si="2"/>
        <v>12972.24</v>
      </c>
    </row>
    <row r="53" spans="1:10" s="4" customFormat="1" ht="33" customHeight="1" x14ac:dyDescent="0.25">
      <c r="A53" s="730"/>
      <c r="B53" s="249" t="s">
        <v>78</v>
      </c>
      <c r="C53" s="252" t="s">
        <v>40</v>
      </c>
      <c r="D53" s="251">
        <v>1365</v>
      </c>
      <c r="E53" s="216">
        <v>0</v>
      </c>
      <c r="F53" s="216">
        <v>0</v>
      </c>
      <c r="G53" s="216">
        <v>0</v>
      </c>
      <c r="H53" s="216">
        <v>0</v>
      </c>
      <c r="I53" s="242"/>
      <c r="J53" s="246">
        <f t="shared" si="2"/>
        <v>1365</v>
      </c>
    </row>
    <row r="54" spans="1:10" s="4" customFormat="1" ht="35.25" customHeight="1" x14ac:dyDescent="0.25">
      <c r="A54" s="64" t="s">
        <v>79</v>
      </c>
      <c r="B54" s="249" t="s">
        <v>80</v>
      </c>
      <c r="C54" s="252" t="s">
        <v>40</v>
      </c>
      <c r="D54" s="251">
        <v>2200.4</v>
      </c>
      <c r="E54" s="216">
        <v>0</v>
      </c>
      <c r="F54" s="216">
        <v>0</v>
      </c>
      <c r="G54" s="216">
        <v>0</v>
      </c>
      <c r="H54" s="216">
        <v>0</v>
      </c>
      <c r="I54" s="242"/>
      <c r="J54" s="246">
        <f t="shared" si="2"/>
        <v>2200.4</v>
      </c>
    </row>
    <row r="55" spans="1:10" s="4" customFormat="1" ht="35.25" customHeight="1" x14ac:dyDescent="0.25">
      <c r="A55" s="728" t="s">
        <v>81</v>
      </c>
      <c r="B55" s="249" t="s">
        <v>1026</v>
      </c>
      <c r="C55" s="252" t="s">
        <v>40</v>
      </c>
      <c r="D55" s="251">
        <v>97</v>
      </c>
      <c r="E55" s="216">
        <v>0</v>
      </c>
      <c r="F55" s="216">
        <v>0</v>
      </c>
      <c r="G55" s="216">
        <v>0</v>
      </c>
      <c r="H55" s="216">
        <v>0</v>
      </c>
      <c r="I55" s="242"/>
      <c r="J55" s="246">
        <f t="shared" si="2"/>
        <v>97</v>
      </c>
    </row>
    <row r="56" spans="1:10" s="4" customFormat="1" ht="34.5" customHeight="1" x14ac:dyDescent="0.25">
      <c r="A56" s="730"/>
      <c r="B56" s="248" t="s">
        <v>82</v>
      </c>
      <c r="C56" s="252" t="s">
        <v>40</v>
      </c>
      <c r="D56" s="251">
        <v>117561</v>
      </c>
      <c r="E56" s="216">
        <v>0</v>
      </c>
      <c r="F56" s="216">
        <v>0</v>
      </c>
      <c r="G56" s="216">
        <v>0</v>
      </c>
      <c r="H56" s="216">
        <v>0</v>
      </c>
      <c r="I56" s="242"/>
      <c r="J56" s="246">
        <f t="shared" si="2"/>
        <v>117561</v>
      </c>
    </row>
    <row r="57" spans="1:10" s="4" customFormat="1" ht="48.75" customHeight="1" x14ac:dyDescent="0.25">
      <c r="A57" s="64" t="s">
        <v>83</v>
      </c>
      <c r="B57" s="249" t="s">
        <v>84</v>
      </c>
      <c r="C57" s="252" t="s">
        <v>40</v>
      </c>
      <c r="D57" s="251">
        <v>59.7</v>
      </c>
      <c r="E57" s="216">
        <v>0</v>
      </c>
      <c r="F57" s="216">
        <v>0</v>
      </c>
      <c r="G57" s="216">
        <v>0</v>
      </c>
      <c r="H57" s="216">
        <v>0</v>
      </c>
      <c r="I57" s="242"/>
      <c r="J57" s="246">
        <f t="shared" si="2"/>
        <v>59.7</v>
      </c>
    </row>
    <row r="58" spans="1:10" s="4" customFormat="1" ht="39" customHeight="1" x14ac:dyDescent="0.25">
      <c r="A58" s="457" t="s">
        <v>1056</v>
      </c>
      <c r="B58" s="249" t="s">
        <v>1057</v>
      </c>
      <c r="C58" s="252" t="s">
        <v>40</v>
      </c>
      <c r="D58" s="251">
        <v>460</v>
      </c>
      <c r="E58" s="216">
        <v>0</v>
      </c>
      <c r="F58" s="216">
        <v>1024.9000000000001</v>
      </c>
      <c r="G58" s="217">
        <v>285</v>
      </c>
      <c r="H58" s="216">
        <v>0</v>
      </c>
      <c r="I58" s="242"/>
      <c r="J58" s="246">
        <f t="shared" si="2"/>
        <v>1769.9</v>
      </c>
    </row>
    <row r="59" spans="1:10" s="4" customFormat="1" ht="36.75" customHeight="1" x14ac:dyDescent="0.25">
      <c r="A59" s="728" t="s">
        <v>85</v>
      </c>
      <c r="B59" s="249" t="s">
        <v>1017</v>
      </c>
      <c r="C59" s="252" t="s">
        <v>40</v>
      </c>
      <c r="D59" s="251">
        <v>1023</v>
      </c>
      <c r="E59" s="216">
        <v>0</v>
      </c>
      <c r="F59" s="216">
        <v>0</v>
      </c>
      <c r="G59" s="216">
        <v>0</v>
      </c>
      <c r="H59" s="216">
        <v>0</v>
      </c>
      <c r="I59" s="242"/>
      <c r="J59" s="246">
        <f t="shared" si="2"/>
        <v>1023</v>
      </c>
    </row>
    <row r="60" spans="1:10" s="4" customFormat="1" ht="36.75" customHeight="1" x14ac:dyDescent="0.25">
      <c r="A60" s="729"/>
      <c r="B60" s="248" t="s">
        <v>86</v>
      </c>
      <c r="C60" s="252" t="s">
        <v>40</v>
      </c>
      <c r="D60" s="251">
        <v>45916.49</v>
      </c>
      <c r="E60" s="216">
        <v>0</v>
      </c>
      <c r="F60" s="216">
        <v>0</v>
      </c>
      <c r="G60" s="216">
        <v>0</v>
      </c>
      <c r="H60" s="216">
        <v>0</v>
      </c>
      <c r="I60" s="242"/>
      <c r="J60" s="246">
        <f t="shared" si="2"/>
        <v>45916.49</v>
      </c>
    </row>
    <row r="61" spans="1:10" s="4" customFormat="1" ht="36.75" customHeight="1" x14ac:dyDescent="0.25">
      <c r="A61" s="729"/>
      <c r="B61" s="248" t="s">
        <v>87</v>
      </c>
      <c r="C61" s="252" t="s">
        <v>40</v>
      </c>
      <c r="D61" s="251">
        <v>886.09999999999991</v>
      </c>
      <c r="E61" s="216">
        <v>0</v>
      </c>
      <c r="F61" s="216">
        <v>0</v>
      </c>
      <c r="G61" s="216">
        <v>0</v>
      </c>
      <c r="H61" s="216">
        <v>0</v>
      </c>
      <c r="I61" s="242"/>
      <c r="J61" s="246">
        <f t="shared" si="2"/>
        <v>886.09999999999991</v>
      </c>
    </row>
    <row r="62" spans="1:10" s="4" customFormat="1" ht="33.75" customHeight="1" x14ac:dyDescent="0.25">
      <c r="A62" s="729"/>
      <c r="B62" s="249" t="s">
        <v>88</v>
      </c>
      <c r="C62" s="252" t="s">
        <v>40</v>
      </c>
      <c r="D62" s="251">
        <v>302.5</v>
      </c>
      <c r="E62" s="216">
        <v>0</v>
      </c>
      <c r="F62" s="216">
        <v>0</v>
      </c>
      <c r="G62" s="216">
        <v>0</v>
      </c>
      <c r="H62" s="216">
        <v>0</v>
      </c>
      <c r="I62" s="242"/>
      <c r="J62" s="246">
        <f t="shared" si="2"/>
        <v>302.5</v>
      </c>
    </row>
    <row r="63" spans="1:10" s="4" customFormat="1" ht="34.5" customHeight="1" x14ac:dyDescent="0.25">
      <c r="A63" s="729"/>
      <c r="B63" s="248" t="s">
        <v>89</v>
      </c>
      <c r="C63" s="252" t="s">
        <v>40</v>
      </c>
      <c r="D63" s="251">
        <v>3488.2000000000003</v>
      </c>
      <c r="E63" s="216">
        <v>0</v>
      </c>
      <c r="F63" s="216">
        <v>0</v>
      </c>
      <c r="G63" s="216">
        <v>0</v>
      </c>
      <c r="H63" s="216">
        <v>0</v>
      </c>
      <c r="I63" s="242"/>
      <c r="J63" s="246">
        <f t="shared" si="2"/>
        <v>3488.2000000000003</v>
      </c>
    </row>
    <row r="64" spans="1:10" s="4" customFormat="1" ht="34.5" customHeight="1" x14ac:dyDescent="0.25">
      <c r="A64" s="729"/>
      <c r="B64" s="249" t="s">
        <v>90</v>
      </c>
      <c r="C64" s="252" t="s">
        <v>40</v>
      </c>
      <c r="D64" s="251">
        <v>1401</v>
      </c>
      <c r="E64" s="217">
        <v>225.6</v>
      </c>
      <c r="F64" s="216">
        <v>70</v>
      </c>
      <c r="G64" s="216">
        <v>0</v>
      </c>
      <c r="H64" s="216">
        <v>133.6</v>
      </c>
      <c r="I64" s="242"/>
      <c r="J64" s="246">
        <f t="shared" si="2"/>
        <v>1830.1999999999998</v>
      </c>
    </row>
    <row r="65" spans="1:10" s="4" customFormat="1" ht="36.75" customHeight="1" x14ac:dyDescent="0.25">
      <c r="A65" s="729"/>
      <c r="B65" s="249" t="s">
        <v>1109</v>
      </c>
      <c r="C65" s="252" t="s">
        <v>40</v>
      </c>
      <c r="D65" s="251">
        <v>0</v>
      </c>
      <c r="E65" s="217">
        <v>0</v>
      </c>
      <c r="F65" s="216">
        <v>201</v>
      </c>
      <c r="G65" s="216">
        <v>0</v>
      </c>
      <c r="H65" s="216">
        <v>0</v>
      </c>
      <c r="I65" s="242"/>
      <c r="J65" s="246">
        <f t="shared" si="2"/>
        <v>201</v>
      </c>
    </row>
    <row r="66" spans="1:10" s="4" customFormat="1" ht="36.75" customHeight="1" x14ac:dyDescent="0.25">
      <c r="A66" s="729"/>
      <c r="B66" s="249" t="s">
        <v>1175</v>
      </c>
      <c r="C66" s="252" t="s">
        <v>40</v>
      </c>
      <c r="D66" s="251">
        <v>0</v>
      </c>
      <c r="E66" s="251">
        <v>0</v>
      </c>
      <c r="F66" s="251">
        <v>0</v>
      </c>
      <c r="G66" s="251">
        <v>0</v>
      </c>
      <c r="H66" s="216">
        <v>175.4</v>
      </c>
      <c r="I66" s="242"/>
      <c r="J66" s="246">
        <f>SUM(D66:I66)</f>
        <v>175.4</v>
      </c>
    </row>
    <row r="67" spans="1:10" s="4" customFormat="1" ht="34.5" customHeight="1" x14ac:dyDescent="0.25">
      <c r="A67" s="730"/>
      <c r="B67" s="249" t="s">
        <v>91</v>
      </c>
      <c r="C67" s="252" t="s">
        <v>40</v>
      </c>
      <c r="D67" s="251">
        <v>3397.6</v>
      </c>
      <c r="E67" s="217">
        <v>411</v>
      </c>
      <c r="F67" s="216">
        <v>477</v>
      </c>
      <c r="G67" s="217">
        <v>317</v>
      </c>
      <c r="H67" s="216">
        <v>901.2</v>
      </c>
      <c r="I67" s="242"/>
      <c r="J67" s="246">
        <f t="shared" si="2"/>
        <v>5503.8</v>
      </c>
    </row>
    <row r="68" spans="1:10" s="4" customFormat="1" ht="48" customHeight="1" x14ac:dyDescent="0.25">
      <c r="A68" s="741" t="s">
        <v>92</v>
      </c>
      <c r="B68" s="248" t="s">
        <v>93</v>
      </c>
      <c r="C68" s="252" t="s">
        <v>40</v>
      </c>
      <c r="D68" s="251">
        <v>17718.66</v>
      </c>
      <c r="E68" s="217">
        <v>0</v>
      </c>
      <c r="F68" s="216">
        <v>0</v>
      </c>
      <c r="G68" s="216">
        <v>0</v>
      </c>
      <c r="H68" s="216">
        <v>0</v>
      </c>
      <c r="I68" s="242"/>
      <c r="J68" s="246">
        <f t="shared" si="2"/>
        <v>17718.66</v>
      </c>
    </row>
    <row r="69" spans="1:10" s="4" customFormat="1" ht="34.5" customHeight="1" x14ac:dyDescent="0.25">
      <c r="A69" s="741"/>
      <c r="B69" s="248" t="s">
        <v>94</v>
      </c>
      <c r="C69" s="252" t="s">
        <v>40</v>
      </c>
      <c r="D69" s="251">
        <v>2390.64</v>
      </c>
      <c r="E69" s="217">
        <v>0</v>
      </c>
      <c r="F69" s="216">
        <v>0</v>
      </c>
      <c r="G69" s="216">
        <v>0</v>
      </c>
      <c r="H69" s="216">
        <v>0</v>
      </c>
      <c r="I69" s="242"/>
      <c r="J69" s="246">
        <f t="shared" si="2"/>
        <v>2390.64</v>
      </c>
    </row>
    <row r="70" spans="1:10" s="4" customFormat="1" ht="34.5" customHeight="1" x14ac:dyDescent="0.25">
      <c r="A70" s="64" t="s">
        <v>95</v>
      </c>
      <c r="B70" s="249" t="s">
        <v>96</v>
      </c>
      <c r="C70" s="252" t="s">
        <v>40</v>
      </c>
      <c r="D70" s="251">
        <v>459</v>
      </c>
      <c r="E70" s="217">
        <v>0</v>
      </c>
      <c r="F70" s="216">
        <v>0</v>
      </c>
      <c r="G70" s="216">
        <v>0</v>
      </c>
      <c r="H70" s="216">
        <v>0</v>
      </c>
      <c r="I70" s="242"/>
      <c r="J70" s="246">
        <f t="shared" si="2"/>
        <v>459</v>
      </c>
    </row>
    <row r="71" spans="1:10" s="4" customFormat="1" ht="36.75" customHeight="1" x14ac:dyDescent="0.25">
      <c r="A71" s="728" t="s">
        <v>97</v>
      </c>
      <c r="B71" s="248" t="s">
        <v>98</v>
      </c>
      <c r="C71" s="252" t="s">
        <v>40</v>
      </c>
      <c r="D71" s="251">
        <v>69546.98000000001</v>
      </c>
      <c r="E71" s="217">
        <v>0</v>
      </c>
      <c r="F71" s="216">
        <v>0</v>
      </c>
      <c r="G71" s="216">
        <v>0</v>
      </c>
      <c r="H71" s="216">
        <v>0</v>
      </c>
      <c r="I71" s="242"/>
      <c r="J71" s="246">
        <f t="shared" ref="J71:J105" si="3">SUM(D71:I71)</f>
        <v>69546.98000000001</v>
      </c>
    </row>
    <row r="72" spans="1:10" s="4" customFormat="1" ht="36.75" customHeight="1" x14ac:dyDescent="0.25">
      <c r="A72" s="729"/>
      <c r="B72" s="249" t="s">
        <v>99</v>
      </c>
      <c r="C72" s="252" t="s">
        <v>40</v>
      </c>
      <c r="D72" s="251">
        <v>15081.199999999999</v>
      </c>
      <c r="E72" s="217">
        <v>0</v>
      </c>
      <c r="F72" s="216">
        <v>1942</v>
      </c>
      <c r="G72" s="217">
        <v>3469.6</v>
      </c>
      <c r="H72" s="216">
        <v>1399.1</v>
      </c>
      <c r="I72" s="242"/>
      <c r="J72" s="246">
        <f t="shared" si="3"/>
        <v>21891.899999999994</v>
      </c>
    </row>
    <row r="73" spans="1:10" s="4" customFormat="1" ht="31.5" customHeight="1" x14ac:dyDescent="0.25">
      <c r="A73" s="730"/>
      <c r="B73" s="248" t="s">
        <v>100</v>
      </c>
      <c r="C73" s="252" t="s">
        <v>40</v>
      </c>
      <c r="D73" s="251">
        <v>18822.300000000003</v>
      </c>
      <c r="E73" s="217">
        <v>0</v>
      </c>
      <c r="F73" s="216">
        <v>0</v>
      </c>
      <c r="G73" s="216">
        <v>0</v>
      </c>
      <c r="H73" s="216">
        <v>0</v>
      </c>
      <c r="I73" s="242"/>
      <c r="J73" s="246">
        <f t="shared" si="3"/>
        <v>18822.300000000003</v>
      </c>
    </row>
    <row r="74" spans="1:10" s="4" customFormat="1" ht="34.5" customHeight="1" x14ac:dyDescent="0.25">
      <c r="A74" s="64" t="s">
        <v>101</v>
      </c>
      <c r="B74" s="248" t="s">
        <v>102</v>
      </c>
      <c r="C74" s="252" t="s">
        <v>40</v>
      </c>
      <c r="D74" s="251">
        <v>8433.4399999999987</v>
      </c>
      <c r="E74" s="217">
        <v>0</v>
      </c>
      <c r="F74" s="216">
        <v>0</v>
      </c>
      <c r="G74" s="216">
        <v>0</v>
      </c>
      <c r="H74" s="216">
        <v>0</v>
      </c>
      <c r="I74" s="242"/>
      <c r="J74" s="246">
        <f t="shared" si="3"/>
        <v>8433.4399999999987</v>
      </c>
    </row>
    <row r="75" spans="1:10" s="4" customFormat="1" ht="36.75" customHeight="1" x14ac:dyDescent="0.25">
      <c r="A75" s="64" t="s">
        <v>103</v>
      </c>
      <c r="B75" s="248" t="s">
        <v>104</v>
      </c>
      <c r="C75" s="252" t="s">
        <v>40</v>
      </c>
      <c r="D75" s="238">
        <v>2628.3400000000006</v>
      </c>
      <c r="E75" s="217">
        <v>0</v>
      </c>
      <c r="F75" s="216">
        <v>0</v>
      </c>
      <c r="G75" s="216">
        <v>0</v>
      </c>
      <c r="H75" s="216">
        <v>0</v>
      </c>
      <c r="I75" s="242"/>
      <c r="J75" s="246">
        <f t="shared" si="3"/>
        <v>2628.3400000000006</v>
      </c>
    </row>
    <row r="76" spans="1:10" s="4" customFormat="1" ht="45" customHeight="1" x14ac:dyDescent="0.25">
      <c r="A76" s="741" t="s">
        <v>105</v>
      </c>
      <c r="B76" s="248" t="s">
        <v>106</v>
      </c>
      <c r="C76" s="252" t="s">
        <v>40</v>
      </c>
      <c r="D76" s="251">
        <v>45983.46</v>
      </c>
      <c r="E76" s="217">
        <v>855.4</v>
      </c>
      <c r="F76" s="216">
        <v>1971</v>
      </c>
      <c r="G76" s="217">
        <v>1814.5</v>
      </c>
      <c r="H76" s="216">
        <v>1805</v>
      </c>
      <c r="I76" s="242"/>
      <c r="J76" s="246">
        <f t="shared" si="3"/>
        <v>52429.36</v>
      </c>
    </row>
    <row r="77" spans="1:10" s="4" customFormat="1" ht="36.75" customHeight="1" x14ac:dyDescent="0.25">
      <c r="A77" s="741"/>
      <c r="B77" s="248" t="s">
        <v>107</v>
      </c>
      <c r="C77" s="252" t="s">
        <v>40</v>
      </c>
      <c r="D77" s="251">
        <v>130621.72000000003</v>
      </c>
      <c r="E77" s="217">
        <v>1587</v>
      </c>
      <c r="F77" s="216">
        <v>2776</v>
      </c>
      <c r="G77" s="217">
        <v>2131</v>
      </c>
      <c r="H77" s="216">
        <v>3868.3</v>
      </c>
      <c r="I77" s="242"/>
      <c r="J77" s="246">
        <f t="shared" si="3"/>
        <v>140984.02000000002</v>
      </c>
    </row>
    <row r="78" spans="1:10" s="4" customFormat="1" ht="36.75" customHeight="1" x14ac:dyDescent="0.25">
      <c r="A78" s="741"/>
      <c r="B78" s="248" t="s">
        <v>108</v>
      </c>
      <c r="C78" s="252" t="s">
        <v>40</v>
      </c>
      <c r="D78" s="251">
        <v>16206.439999999997</v>
      </c>
      <c r="E78" s="217">
        <v>0</v>
      </c>
      <c r="F78" s="216">
        <v>0</v>
      </c>
      <c r="G78" s="216">
        <v>0</v>
      </c>
      <c r="H78" s="216">
        <v>0</v>
      </c>
      <c r="I78" s="242"/>
      <c r="J78" s="246">
        <f t="shared" si="3"/>
        <v>16206.439999999997</v>
      </c>
    </row>
    <row r="79" spans="1:10" s="4" customFormat="1" ht="36.75" customHeight="1" x14ac:dyDescent="0.25">
      <c r="A79" s="728" t="s">
        <v>109</v>
      </c>
      <c r="B79" s="249" t="s">
        <v>1097</v>
      </c>
      <c r="C79" s="252" t="s">
        <v>40</v>
      </c>
      <c r="D79" s="251">
        <v>0</v>
      </c>
      <c r="E79" s="217">
        <v>865</v>
      </c>
      <c r="F79" s="217">
        <v>1043.07</v>
      </c>
      <c r="G79" s="217">
        <v>757.3</v>
      </c>
      <c r="H79" s="216">
        <v>1193.2</v>
      </c>
      <c r="I79" s="242"/>
      <c r="J79" s="246">
        <f t="shared" si="3"/>
        <v>3858.5699999999997</v>
      </c>
    </row>
    <row r="80" spans="1:10" s="4" customFormat="1" ht="36.75" customHeight="1" x14ac:dyDescent="0.25">
      <c r="A80" s="730"/>
      <c r="B80" s="248" t="s">
        <v>110</v>
      </c>
      <c r="C80" s="252" t="s">
        <v>40</v>
      </c>
      <c r="D80" s="251">
        <v>9240.1999999999989</v>
      </c>
      <c r="E80" s="216">
        <v>0</v>
      </c>
      <c r="F80" s="217">
        <v>0</v>
      </c>
      <c r="G80" s="217">
        <v>0</v>
      </c>
      <c r="H80" s="217">
        <v>0</v>
      </c>
      <c r="I80" s="242"/>
      <c r="J80" s="246">
        <f t="shared" si="3"/>
        <v>9240.1999999999989</v>
      </c>
    </row>
    <row r="81" spans="1:10" s="4" customFormat="1" ht="33" customHeight="1" x14ac:dyDescent="0.25">
      <c r="A81" s="741" t="s">
        <v>111</v>
      </c>
      <c r="B81" s="248" t="s">
        <v>112</v>
      </c>
      <c r="C81" s="252" t="s">
        <v>40</v>
      </c>
      <c r="D81" s="251">
        <v>3569.8</v>
      </c>
      <c r="E81" s="216">
        <v>0</v>
      </c>
      <c r="F81" s="217">
        <v>0</v>
      </c>
      <c r="G81" s="217">
        <v>0</v>
      </c>
      <c r="H81" s="217">
        <v>0</v>
      </c>
      <c r="I81" s="242"/>
      <c r="J81" s="246">
        <f t="shared" si="3"/>
        <v>3569.8</v>
      </c>
    </row>
    <row r="82" spans="1:10" s="4" customFormat="1" ht="34.5" customHeight="1" x14ac:dyDescent="0.25">
      <c r="A82" s="741"/>
      <c r="B82" s="249" t="s">
        <v>113</v>
      </c>
      <c r="C82" s="252" t="s">
        <v>40</v>
      </c>
      <c r="D82" s="251">
        <v>1045.8</v>
      </c>
      <c r="E82" s="216">
        <v>0</v>
      </c>
      <c r="F82" s="217">
        <v>0</v>
      </c>
      <c r="G82" s="217">
        <v>0</v>
      </c>
      <c r="H82" s="217">
        <v>0</v>
      </c>
      <c r="I82" s="242"/>
      <c r="J82" s="246">
        <f t="shared" si="3"/>
        <v>1045.8</v>
      </c>
    </row>
    <row r="83" spans="1:10" s="4" customFormat="1" ht="34.5" customHeight="1" x14ac:dyDescent="0.25">
      <c r="A83" s="741"/>
      <c r="B83" s="248" t="s">
        <v>114</v>
      </c>
      <c r="C83" s="252" t="s">
        <v>40</v>
      </c>
      <c r="D83" s="251">
        <v>165.8</v>
      </c>
      <c r="E83" s="216">
        <v>0</v>
      </c>
      <c r="F83" s="217">
        <v>0</v>
      </c>
      <c r="G83" s="217">
        <v>0</v>
      </c>
      <c r="H83" s="217">
        <v>0</v>
      </c>
      <c r="I83" s="242"/>
      <c r="J83" s="246">
        <f t="shared" si="3"/>
        <v>165.8</v>
      </c>
    </row>
    <row r="84" spans="1:10" s="4" customFormat="1" ht="36.75" customHeight="1" x14ac:dyDescent="0.25">
      <c r="A84" s="741"/>
      <c r="B84" s="248" t="s">
        <v>115</v>
      </c>
      <c r="C84" s="252" t="s">
        <v>40</v>
      </c>
      <c r="D84" s="251">
        <v>3709.0199999999995</v>
      </c>
      <c r="E84" s="216">
        <v>0</v>
      </c>
      <c r="F84" s="217">
        <v>0</v>
      </c>
      <c r="G84" s="217">
        <v>0</v>
      </c>
      <c r="H84" s="217">
        <v>0</v>
      </c>
      <c r="I84" s="242"/>
      <c r="J84" s="246">
        <f t="shared" si="3"/>
        <v>3709.0199999999995</v>
      </c>
    </row>
    <row r="85" spans="1:10" s="4" customFormat="1" ht="36.75" customHeight="1" x14ac:dyDescent="0.25">
      <c r="A85" s="741"/>
      <c r="B85" s="248" t="s">
        <v>116</v>
      </c>
      <c r="C85" s="252" t="s">
        <v>40</v>
      </c>
      <c r="D85" s="251">
        <v>987.2</v>
      </c>
      <c r="E85" s="216">
        <v>0</v>
      </c>
      <c r="F85" s="217">
        <v>0</v>
      </c>
      <c r="G85" s="217">
        <v>0</v>
      </c>
      <c r="H85" s="217">
        <v>0</v>
      </c>
      <c r="I85" s="242"/>
      <c r="J85" s="246">
        <f t="shared" si="3"/>
        <v>987.2</v>
      </c>
    </row>
    <row r="86" spans="1:10" s="4" customFormat="1" ht="32.25" customHeight="1" x14ac:dyDescent="0.25">
      <c r="A86" s="741"/>
      <c r="B86" s="248" t="s">
        <v>117</v>
      </c>
      <c r="C86" s="252" t="s">
        <v>40</v>
      </c>
      <c r="D86" s="251">
        <v>484.6</v>
      </c>
      <c r="E86" s="216">
        <v>0</v>
      </c>
      <c r="F86" s="217">
        <v>0</v>
      </c>
      <c r="G86" s="217">
        <v>0</v>
      </c>
      <c r="H86" s="217">
        <v>0</v>
      </c>
      <c r="I86" s="242"/>
      <c r="J86" s="246">
        <f t="shared" si="3"/>
        <v>484.6</v>
      </c>
    </row>
    <row r="87" spans="1:10" s="4" customFormat="1" ht="32.25" customHeight="1" x14ac:dyDescent="0.25">
      <c r="A87" s="728" t="s">
        <v>118</v>
      </c>
      <c r="B87" s="249" t="s">
        <v>1053</v>
      </c>
      <c r="C87" s="252" t="s">
        <v>40</v>
      </c>
      <c r="D87" s="251">
        <v>223</v>
      </c>
      <c r="E87" s="216">
        <v>0</v>
      </c>
      <c r="F87" s="217">
        <v>0</v>
      </c>
      <c r="G87" s="217">
        <v>0</v>
      </c>
      <c r="H87" s="217">
        <v>0</v>
      </c>
      <c r="I87" s="242"/>
      <c r="J87" s="246">
        <f t="shared" si="3"/>
        <v>223</v>
      </c>
    </row>
    <row r="88" spans="1:10" s="4" customFormat="1" ht="31.5" customHeight="1" x14ac:dyDescent="0.25">
      <c r="A88" s="729"/>
      <c r="B88" s="248" t="s">
        <v>119</v>
      </c>
      <c r="C88" s="252" t="s">
        <v>40</v>
      </c>
      <c r="D88" s="251">
        <v>52642.169999999984</v>
      </c>
      <c r="E88" s="216">
        <v>59</v>
      </c>
      <c r="F88" s="217">
        <v>1526.6</v>
      </c>
      <c r="G88" s="217">
        <v>1183</v>
      </c>
      <c r="H88" s="216">
        <v>754.7</v>
      </c>
      <c r="I88" s="242"/>
      <c r="J88" s="246">
        <f t="shared" si="3"/>
        <v>56165.469999999979</v>
      </c>
    </row>
    <row r="89" spans="1:10" s="4" customFormat="1" ht="32.25" customHeight="1" x14ac:dyDescent="0.25">
      <c r="A89" s="729"/>
      <c r="B89" s="248" t="s">
        <v>120</v>
      </c>
      <c r="C89" s="252" t="s">
        <v>40</v>
      </c>
      <c r="D89" s="251">
        <v>18630.310000000001</v>
      </c>
      <c r="E89" s="216">
        <v>0</v>
      </c>
      <c r="F89" s="217">
        <v>0</v>
      </c>
      <c r="G89" s="217">
        <v>0</v>
      </c>
      <c r="H89" s="216">
        <v>0</v>
      </c>
      <c r="I89" s="242"/>
      <c r="J89" s="246">
        <f t="shared" si="3"/>
        <v>18630.310000000001</v>
      </c>
    </row>
    <row r="90" spans="1:10" s="4" customFormat="1" ht="34.5" customHeight="1" x14ac:dyDescent="0.25">
      <c r="A90" s="730"/>
      <c r="B90" s="248" t="s">
        <v>121</v>
      </c>
      <c r="C90" s="252" t="s">
        <v>40</v>
      </c>
      <c r="D90" s="251">
        <v>33243.97</v>
      </c>
      <c r="E90" s="216">
        <v>0</v>
      </c>
      <c r="F90" s="217">
        <v>0</v>
      </c>
      <c r="G90" s="217">
        <v>0</v>
      </c>
      <c r="H90" s="216">
        <v>0</v>
      </c>
      <c r="I90" s="242"/>
      <c r="J90" s="246">
        <f t="shared" si="3"/>
        <v>33243.97</v>
      </c>
    </row>
    <row r="91" spans="1:10" s="4" customFormat="1" ht="34.5" customHeight="1" x14ac:dyDescent="0.25">
      <c r="A91" s="64" t="s">
        <v>122</v>
      </c>
      <c r="B91" s="249" t="s">
        <v>123</v>
      </c>
      <c r="C91" s="252" t="s">
        <v>40</v>
      </c>
      <c r="D91" s="251">
        <v>14308.1</v>
      </c>
      <c r="E91" s="216">
        <v>850</v>
      </c>
      <c r="F91" s="217">
        <v>855.3</v>
      </c>
      <c r="G91" s="217">
        <v>115</v>
      </c>
      <c r="H91" s="216">
        <v>1008.9</v>
      </c>
      <c r="I91" s="242"/>
      <c r="J91" s="246">
        <f t="shared" si="3"/>
        <v>17137.3</v>
      </c>
    </row>
    <row r="92" spans="1:10" s="4" customFormat="1" ht="34.5" customHeight="1" x14ac:dyDescent="0.25">
      <c r="A92" s="64" t="s">
        <v>124</v>
      </c>
      <c r="B92" s="248" t="s">
        <v>125</v>
      </c>
      <c r="C92" s="252" t="s">
        <v>40</v>
      </c>
      <c r="D92" s="251">
        <v>53415.509999999995</v>
      </c>
      <c r="E92" s="216">
        <v>478</v>
      </c>
      <c r="F92" s="217">
        <v>657</v>
      </c>
      <c r="G92" s="217">
        <v>929.2</v>
      </c>
      <c r="H92" s="216">
        <v>790.2</v>
      </c>
      <c r="I92" s="242"/>
      <c r="J92" s="246">
        <f t="shared" si="3"/>
        <v>56269.909999999989</v>
      </c>
    </row>
    <row r="93" spans="1:10" s="4" customFormat="1" ht="34.5" customHeight="1" x14ac:dyDescent="0.25">
      <c r="A93" s="64" t="s">
        <v>126</v>
      </c>
      <c r="B93" s="248" t="s">
        <v>127</v>
      </c>
      <c r="C93" s="252" t="s">
        <v>40</v>
      </c>
      <c r="D93" s="251">
        <v>34976.629999999997</v>
      </c>
      <c r="E93" s="216">
        <v>0</v>
      </c>
      <c r="F93" s="217">
        <v>0</v>
      </c>
      <c r="G93" s="217">
        <v>0</v>
      </c>
      <c r="H93" s="216">
        <v>0</v>
      </c>
      <c r="I93" s="242"/>
      <c r="J93" s="246">
        <f t="shared" si="3"/>
        <v>34976.629999999997</v>
      </c>
    </row>
    <row r="94" spans="1:10" s="4" customFormat="1" ht="36" customHeight="1" x14ac:dyDescent="0.25">
      <c r="A94" s="741" t="s">
        <v>128</v>
      </c>
      <c r="B94" s="248" t="s">
        <v>129</v>
      </c>
      <c r="C94" s="252" t="s">
        <v>40</v>
      </c>
      <c r="D94" s="251">
        <v>4024.4</v>
      </c>
      <c r="E94" s="216">
        <v>0</v>
      </c>
      <c r="F94" s="216">
        <v>0</v>
      </c>
      <c r="G94" s="216">
        <v>0</v>
      </c>
      <c r="H94" s="216">
        <v>0</v>
      </c>
      <c r="I94" s="242"/>
      <c r="J94" s="246">
        <f t="shared" si="3"/>
        <v>4024.4</v>
      </c>
    </row>
    <row r="95" spans="1:10" s="4" customFormat="1" ht="33.75" customHeight="1" x14ac:dyDescent="0.25">
      <c r="A95" s="741"/>
      <c r="B95" s="248" t="s">
        <v>130</v>
      </c>
      <c r="C95" s="252" t="s">
        <v>40</v>
      </c>
      <c r="D95" s="251">
        <v>12754.539999999999</v>
      </c>
      <c r="E95" s="216">
        <v>274.2</v>
      </c>
      <c r="F95" s="217">
        <v>357</v>
      </c>
      <c r="G95" s="217">
        <v>281.39999999999998</v>
      </c>
      <c r="H95" s="216">
        <v>286.39999999999998</v>
      </c>
      <c r="I95" s="242"/>
      <c r="J95" s="246">
        <f t="shared" si="3"/>
        <v>13953.539999999999</v>
      </c>
    </row>
    <row r="96" spans="1:10" s="4" customFormat="1" ht="33.75" customHeight="1" x14ac:dyDescent="0.25">
      <c r="A96" s="728" t="s">
        <v>131</v>
      </c>
      <c r="B96" s="249" t="s">
        <v>1110</v>
      </c>
      <c r="C96" s="252" t="s">
        <v>40</v>
      </c>
      <c r="D96" s="251">
        <v>0</v>
      </c>
      <c r="E96" s="216">
        <v>0</v>
      </c>
      <c r="F96" s="217">
        <v>127</v>
      </c>
      <c r="G96" s="217">
        <v>0</v>
      </c>
      <c r="H96" s="216">
        <v>162</v>
      </c>
      <c r="I96" s="242"/>
      <c r="J96" s="246">
        <f t="shared" si="3"/>
        <v>289</v>
      </c>
    </row>
    <row r="97" spans="1:10" s="4" customFormat="1" ht="33.75" customHeight="1" x14ac:dyDescent="0.25">
      <c r="A97" s="729"/>
      <c r="B97" s="249" t="s">
        <v>1079</v>
      </c>
      <c r="C97" s="252" t="s">
        <v>40</v>
      </c>
      <c r="D97" s="251">
        <v>0</v>
      </c>
      <c r="E97" s="216">
        <v>174.2</v>
      </c>
      <c r="F97" s="217">
        <v>0</v>
      </c>
      <c r="G97" s="217">
        <v>0</v>
      </c>
      <c r="H97" s="216">
        <v>0</v>
      </c>
      <c r="I97" s="242"/>
      <c r="J97" s="246">
        <f t="shared" si="3"/>
        <v>174.2</v>
      </c>
    </row>
    <row r="98" spans="1:10" s="4" customFormat="1" ht="36.75" customHeight="1" x14ac:dyDescent="0.25">
      <c r="A98" s="730"/>
      <c r="B98" s="248" t="s">
        <v>132</v>
      </c>
      <c r="C98" s="252" t="s">
        <v>40</v>
      </c>
      <c r="D98" s="251">
        <v>45065.47</v>
      </c>
      <c r="E98" s="216">
        <v>738</v>
      </c>
      <c r="F98" s="217">
        <v>588.6</v>
      </c>
      <c r="G98" s="217">
        <v>958.5</v>
      </c>
      <c r="H98" s="216">
        <v>930.3</v>
      </c>
      <c r="I98" s="242"/>
      <c r="J98" s="246">
        <f t="shared" si="3"/>
        <v>48280.87</v>
      </c>
    </row>
    <row r="99" spans="1:10" s="4" customFormat="1" ht="36.75" customHeight="1" x14ac:dyDescent="0.25">
      <c r="A99" s="407" t="s">
        <v>133</v>
      </c>
      <c r="B99" s="249" t="s">
        <v>134</v>
      </c>
      <c r="C99" s="338" t="s">
        <v>40</v>
      </c>
      <c r="D99" s="230">
        <v>423</v>
      </c>
      <c r="E99" s="216">
        <v>0</v>
      </c>
      <c r="F99" s="217">
        <v>0</v>
      </c>
      <c r="G99" s="217">
        <v>0</v>
      </c>
      <c r="H99" s="216">
        <v>0</v>
      </c>
      <c r="I99" s="242"/>
      <c r="J99" s="246">
        <f t="shared" si="3"/>
        <v>423</v>
      </c>
    </row>
    <row r="100" spans="1:10" s="4" customFormat="1" ht="36.75" customHeight="1" x14ac:dyDescent="0.25">
      <c r="A100" s="64" t="s">
        <v>135</v>
      </c>
      <c r="B100" s="248" t="s">
        <v>136</v>
      </c>
      <c r="C100" s="338" t="s">
        <v>40</v>
      </c>
      <c r="D100" s="216">
        <v>168.4</v>
      </c>
      <c r="E100" s="216">
        <v>0</v>
      </c>
      <c r="F100" s="217">
        <v>0</v>
      </c>
      <c r="G100" s="217">
        <v>0</v>
      </c>
      <c r="H100" s="216">
        <v>0</v>
      </c>
      <c r="I100" s="242"/>
      <c r="J100" s="246">
        <f t="shared" si="3"/>
        <v>168.4</v>
      </c>
    </row>
    <row r="101" spans="1:10" s="4" customFormat="1" ht="36.75" customHeight="1" x14ac:dyDescent="0.25">
      <c r="A101" s="64" t="s">
        <v>137</v>
      </c>
      <c r="B101" s="248" t="s">
        <v>138</v>
      </c>
      <c r="C101" s="252" t="s">
        <v>40</v>
      </c>
      <c r="D101" s="264">
        <v>40439.629999999997</v>
      </c>
      <c r="E101" s="216">
        <v>806.5</v>
      </c>
      <c r="F101" s="217">
        <v>229.5</v>
      </c>
      <c r="G101" s="217">
        <v>220</v>
      </c>
      <c r="H101" s="216">
        <v>307.7</v>
      </c>
      <c r="I101" s="242"/>
      <c r="J101" s="246">
        <f t="shared" si="3"/>
        <v>42003.329999999994</v>
      </c>
    </row>
    <row r="102" spans="1:10" s="4" customFormat="1" ht="36.75" customHeight="1" x14ac:dyDescent="0.25">
      <c r="A102" s="64" t="s">
        <v>139</v>
      </c>
      <c r="B102" s="248" t="s">
        <v>140</v>
      </c>
      <c r="C102" s="252" t="s">
        <v>40</v>
      </c>
      <c r="D102" s="251">
        <v>4904.6900000000005</v>
      </c>
      <c r="E102" s="216">
        <v>0</v>
      </c>
      <c r="F102" s="217">
        <v>0</v>
      </c>
      <c r="G102" s="217">
        <v>0</v>
      </c>
      <c r="H102" s="217">
        <v>0</v>
      </c>
      <c r="I102" s="242"/>
      <c r="J102" s="246">
        <f t="shared" si="3"/>
        <v>4904.6900000000005</v>
      </c>
    </row>
    <row r="103" spans="1:10" s="4" customFormat="1" ht="36" customHeight="1" x14ac:dyDescent="0.25">
      <c r="A103" s="64" t="s">
        <v>141</v>
      </c>
      <c r="B103" s="248" t="s">
        <v>142</v>
      </c>
      <c r="C103" s="252" t="s">
        <v>40</v>
      </c>
      <c r="D103" s="251">
        <v>2937.77</v>
      </c>
      <c r="E103" s="216">
        <v>0</v>
      </c>
      <c r="F103" s="217">
        <v>0</v>
      </c>
      <c r="G103" s="217">
        <v>0</v>
      </c>
      <c r="H103" s="217">
        <v>0</v>
      </c>
      <c r="I103" s="242"/>
      <c r="J103" s="246">
        <f t="shared" si="3"/>
        <v>2937.77</v>
      </c>
    </row>
    <row r="104" spans="1:10" s="4" customFormat="1" ht="34.5" customHeight="1" x14ac:dyDescent="0.25">
      <c r="A104" s="64" t="s">
        <v>143</v>
      </c>
      <c r="B104" s="248" t="s">
        <v>144</v>
      </c>
      <c r="C104" s="252" t="s">
        <v>40</v>
      </c>
      <c r="D104" s="251">
        <v>17372.060000000005</v>
      </c>
      <c r="E104" s="216">
        <v>0</v>
      </c>
      <c r="F104" s="217">
        <v>0</v>
      </c>
      <c r="G104" s="217">
        <v>0</v>
      </c>
      <c r="H104" s="217">
        <v>0</v>
      </c>
      <c r="I104" s="242"/>
      <c r="J104" s="246">
        <f t="shared" si="3"/>
        <v>17372.060000000005</v>
      </c>
    </row>
    <row r="105" spans="1:10" s="4" customFormat="1" ht="34.5" customHeight="1" x14ac:dyDescent="0.25">
      <c r="A105" s="741" t="s">
        <v>145</v>
      </c>
      <c r="B105" s="248" t="s">
        <v>146</v>
      </c>
      <c r="C105" s="252" t="s">
        <v>40</v>
      </c>
      <c r="D105" s="251">
        <v>4797.37</v>
      </c>
      <c r="E105" s="216">
        <v>0</v>
      </c>
      <c r="F105" s="217">
        <v>0</v>
      </c>
      <c r="G105" s="217">
        <v>0</v>
      </c>
      <c r="H105" s="217">
        <v>0</v>
      </c>
      <c r="I105" s="242"/>
      <c r="J105" s="246">
        <f t="shared" si="3"/>
        <v>4797.37</v>
      </c>
    </row>
    <row r="106" spans="1:10" s="4" customFormat="1" ht="36.75" customHeight="1" x14ac:dyDescent="0.25">
      <c r="A106" s="741"/>
      <c r="B106" s="248" t="s">
        <v>147</v>
      </c>
      <c r="C106" s="252" t="s">
        <v>40</v>
      </c>
      <c r="D106" s="251">
        <v>18543.32</v>
      </c>
      <c r="E106" s="217">
        <v>322</v>
      </c>
      <c r="F106" s="217">
        <v>1287</v>
      </c>
      <c r="G106" s="217">
        <v>1563.3</v>
      </c>
      <c r="H106" s="216">
        <v>1754.5</v>
      </c>
      <c r="I106" s="242"/>
      <c r="J106" s="246">
        <f t="shared" ref="J106:J139" si="4">SUM(D106:I106)</f>
        <v>23470.12</v>
      </c>
    </row>
    <row r="107" spans="1:10" s="4" customFormat="1" ht="34.5" customHeight="1" x14ac:dyDescent="0.25">
      <c r="A107" s="64" t="s">
        <v>148</v>
      </c>
      <c r="B107" s="248" t="s">
        <v>149</v>
      </c>
      <c r="C107" s="252" t="s">
        <v>40</v>
      </c>
      <c r="D107" s="251">
        <v>34850.999999999993</v>
      </c>
      <c r="E107" s="217">
        <v>1048</v>
      </c>
      <c r="F107" s="217">
        <v>937</v>
      </c>
      <c r="G107" s="217">
        <v>1024</v>
      </c>
      <c r="H107" s="216">
        <v>1084.8</v>
      </c>
      <c r="I107" s="242"/>
      <c r="J107" s="246">
        <f t="shared" si="4"/>
        <v>38944.799999999996</v>
      </c>
    </row>
    <row r="108" spans="1:10" s="4" customFormat="1" ht="45.75" customHeight="1" x14ac:dyDescent="0.25">
      <c r="A108" s="64" t="s">
        <v>150</v>
      </c>
      <c r="B108" s="248" t="s">
        <v>151</v>
      </c>
      <c r="C108" s="252" t="s">
        <v>40</v>
      </c>
      <c r="D108" s="251">
        <v>4570.4900000000007</v>
      </c>
      <c r="E108" s="217">
        <v>0</v>
      </c>
      <c r="F108" s="217">
        <v>0</v>
      </c>
      <c r="G108" s="217">
        <v>0</v>
      </c>
      <c r="H108" s="216">
        <v>0</v>
      </c>
      <c r="I108" s="242"/>
      <c r="J108" s="246">
        <f t="shared" si="4"/>
        <v>4570.4900000000007</v>
      </c>
    </row>
    <row r="109" spans="1:10" s="4" customFormat="1" ht="37.5" customHeight="1" x14ac:dyDescent="0.25">
      <c r="A109" s="64" t="s">
        <v>152</v>
      </c>
      <c r="B109" s="248" t="s">
        <v>153</v>
      </c>
      <c r="C109" s="252" t="s">
        <v>40</v>
      </c>
      <c r="D109" s="251">
        <v>14824.5</v>
      </c>
      <c r="E109" s="217">
        <v>0</v>
      </c>
      <c r="F109" s="217">
        <v>200.4</v>
      </c>
      <c r="G109" s="217">
        <v>201</v>
      </c>
      <c r="H109" s="216">
        <v>275.5</v>
      </c>
      <c r="I109" s="242"/>
      <c r="J109" s="246">
        <f t="shared" si="4"/>
        <v>15501.4</v>
      </c>
    </row>
    <row r="110" spans="1:10" s="4" customFormat="1" ht="47.25" customHeight="1" x14ac:dyDescent="0.25">
      <c r="A110" s="64" t="s">
        <v>154</v>
      </c>
      <c r="B110" s="248" t="s">
        <v>155</v>
      </c>
      <c r="C110" s="252" t="s">
        <v>40</v>
      </c>
      <c r="D110" s="251">
        <v>25062.609999999997</v>
      </c>
      <c r="E110" s="217">
        <v>0</v>
      </c>
      <c r="F110" s="217">
        <v>0</v>
      </c>
      <c r="G110" s="217">
        <v>0</v>
      </c>
      <c r="H110" s="217">
        <v>0</v>
      </c>
      <c r="I110" s="242"/>
      <c r="J110" s="246">
        <f t="shared" si="4"/>
        <v>25062.609999999997</v>
      </c>
    </row>
    <row r="111" spans="1:10" s="4" customFormat="1" ht="34.5" customHeight="1" x14ac:dyDescent="0.25">
      <c r="A111" s="741" t="s">
        <v>156</v>
      </c>
      <c r="B111" s="248" t="s">
        <v>157</v>
      </c>
      <c r="C111" s="252" t="s">
        <v>40</v>
      </c>
      <c r="D111" s="251">
        <v>12967.902</v>
      </c>
      <c r="E111" s="217">
        <v>0</v>
      </c>
      <c r="F111" s="217">
        <v>0</v>
      </c>
      <c r="G111" s="217">
        <v>0</v>
      </c>
      <c r="H111" s="217">
        <v>0</v>
      </c>
      <c r="I111" s="242"/>
      <c r="J111" s="246">
        <f t="shared" si="4"/>
        <v>12967.902</v>
      </c>
    </row>
    <row r="112" spans="1:10" s="4" customFormat="1" ht="38.25" customHeight="1" x14ac:dyDescent="0.25">
      <c r="A112" s="741"/>
      <c r="B112" s="248" t="s">
        <v>158</v>
      </c>
      <c r="C112" s="252" t="s">
        <v>40</v>
      </c>
      <c r="D112" s="251">
        <v>81675.859999999986</v>
      </c>
      <c r="E112" s="217">
        <v>0</v>
      </c>
      <c r="F112" s="217">
        <v>0</v>
      </c>
      <c r="G112" s="217">
        <v>0</v>
      </c>
      <c r="H112" s="217">
        <v>0</v>
      </c>
      <c r="I112" s="242"/>
      <c r="J112" s="246">
        <f t="shared" si="4"/>
        <v>81675.859999999986</v>
      </c>
    </row>
    <row r="113" spans="1:10" s="4" customFormat="1" ht="48.75" customHeight="1" x14ac:dyDescent="0.25">
      <c r="A113" s="728" t="s">
        <v>159</v>
      </c>
      <c r="B113" s="248" t="s">
        <v>160</v>
      </c>
      <c r="C113" s="252" t="s">
        <v>40</v>
      </c>
      <c r="D113" s="251">
        <v>18007.189999999999</v>
      </c>
      <c r="E113" s="217">
        <v>0</v>
      </c>
      <c r="F113" s="217">
        <v>0</v>
      </c>
      <c r="G113" s="217">
        <v>0</v>
      </c>
      <c r="H113" s="217">
        <v>0</v>
      </c>
      <c r="I113" s="242"/>
      <c r="J113" s="246">
        <f t="shared" si="4"/>
        <v>18007.189999999999</v>
      </c>
    </row>
    <row r="114" spans="1:10" s="4" customFormat="1" ht="48" customHeight="1" x14ac:dyDescent="0.25">
      <c r="A114" s="729"/>
      <c r="B114" s="248" t="s">
        <v>161</v>
      </c>
      <c r="C114" s="252" t="s">
        <v>40</v>
      </c>
      <c r="D114" s="251">
        <v>12826</v>
      </c>
      <c r="E114" s="217">
        <v>0</v>
      </c>
      <c r="F114" s="217">
        <v>0</v>
      </c>
      <c r="G114" s="217">
        <v>0</v>
      </c>
      <c r="H114" s="217">
        <v>0</v>
      </c>
      <c r="I114" s="242"/>
      <c r="J114" s="246">
        <f t="shared" si="4"/>
        <v>12826</v>
      </c>
    </row>
    <row r="115" spans="1:10" s="4" customFormat="1" ht="43.5" customHeight="1" x14ac:dyDescent="0.25">
      <c r="A115" s="729"/>
      <c r="B115" s="248" t="s">
        <v>162</v>
      </c>
      <c r="C115" s="252" t="s">
        <v>40</v>
      </c>
      <c r="D115" s="251">
        <v>36200.31</v>
      </c>
      <c r="E115" s="217">
        <v>59</v>
      </c>
      <c r="F115" s="217">
        <v>1336</v>
      </c>
      <c r="G115" s="217">
        <v>1113</v>
      </c>
      <c r="H115" s="216">
        <v>436.2</v>
      </c>
      <c r="I115" s="242"/>
      <c r="J115" s="246">
        <f t="shared" si="4"/>
        <v>39144.509999999995</v>
      </c>
    </row>
    <row r="116" spans="1:10" s="4" customFormat="1" ht="37.5" customHeight="1" x14ac:dyDescent="0.25">
      <c r="A116" s="729"/>
      <c r="B116" s="249" t="s">
        <v>163</v>
      </c>
      <c r="C116" s="252" t="s">
        <v>40</v>
      </c>
      <c r="D116" s="251">
        <v>764.1</v>
      </c>
      <c r="E116" s="217">
        <v>0</v>
      </c>
      <c r="F116" s="217">
        <v>0</v>
      </c>
      <c r="G116" s="217">
        <v>0</v>
      </c>
      <c r="H116" s="217">
        <v>0</v>
      </c>
      <c r="I116" s="242"/>
      <c r="J116" s="246">
        <f t="shared" si="4"/>
        <v>764.1</v>
      </c>
    </row>
    <row r="117" spans="1:10" s="4" customFormat="1" ht="34.5" customHeight="1" x14ac:dyDescent="0.25">
      <c r="A117" s="729"/>
      <c r="B117" s="248" t="s">
        <v>164</v>
      </c>
      <c r="C117" s="252" t="s">
        <v>40</v>
      </c>
      <c r="D117" s="251">
        <v>19587.14</v>
      </c>
      <c r="E117" s="217">
        <v>0</v>
      </c>
      <c r="F117" s="217">
        <v>0</v>
      </c>
      <c r="G117" s="217">
        <v>0</v>
      </c>
      <c r="H117" s="217">
        <v>0</v>
      </c>
      <c r="I117" s="242"/>
      <c r="J117" s="246">
        <f t="shared" si="4"/>
        <v>19587.14</v>
      </c>
    </row>
    <row r="118" spans="1:10" s="4" customFormat="1" ht="34.5" customHeight="1" x14ac:dyDescent="0.25">
      <c r="A118" s="730"/>
      <c r="B118" s="249" t="s">
        <v>165</v>
      </c>
      <c r="C118" s="252" t="s">
        <v>40</v>
      </c>
      <c r="D118" s="251">
        <v>2108.1999999999998</v>
      </c>
      <c r="E118" s="217">
        <v>0</v>
      </c>
      <c r="F118" s="217">
        <v>0</v>
      </c>
      <c r="G118" s="217">
        <v>0</v>
      </c>
      <c r="H118" s="217">
        <v>0</v>
      </c>
      <c r="I118" s="242"/>
      <c r="J118" s="246">
        <f t="shared" si="4"/>
        <v>2108.1999999999998</v>
      </c>
    </row>
    <row r="119" spans="1:10" s="4" customFormat="1" ht="34.5" customHeight="1" x14ac:dyDescent="0.25">
      <c r="A119" s="64" t="s">
        <v>1080</v>
      </c>
      <c r="B119" s="249" t="s">
        <v>1081</v>
      </c>
      <c r="C119" s="252" t="s">
        <v>40</v>
      </c>
      <c r="D119" s="251">
        <v>0</v>
      </c>
      <c r="E119" s="217">
        <v>100</v>
      </c>
      <c r="F119" s="217">
        <v>0</v>
      </c>
      <c r="G119" s="217">
        <v>0</v>
      </c>
      <c r="H119" s="217">
        <v>0</v>
      </c>
      <c r="I119" s="242"/>
      <c r="J119" s="246">
        <f t="shared" si="4"/>
        <v>100</v>
      </c>
    </row>
    <row r="120" spans="1:10" s="4" customFormat="1" ht="37.5" customHeight="1" x14ac:dyDescent="0.25">
      <c r="A120" s="129" t="s">
        <v>166</v>
      </c>
      <c r="B120" s="249" t="s">
        <v>167</v>
      </c>
      <c r="C120" s="252" t="s">
        <v>40</v>
      </c>
      <c r="D120" s="251">
        <v>102</v>
      </c>
      <c r="E120" s="217">
        <v>0</v>
      </c>
      <c r="F120" s="217">
        <v>0</v>
      </c>
      <c r="G120" s="217">
        <v>0</v>
      </c>
      <c r="H120" s="217">
        <v>0</v>
      </c>
      <c r="I120" s="242"/>
      <c r="J120" s="246">
        <f t="shared" si="4"/>
        <v>102</v>
      </c>
    </row>
    <row r="121" spans="1:10" s="4" customFormat="1" ht="36.75" customHeight="1" x14ac:dyDescent="0.25">
      <c r="A121" s="728" t="s">
        <v>168</v>
      </c>
      <c r="B121" s="248" t="s">
        <v>169</v>
      </c>
      <c r="C121" s="252" t="s">
        <v>40</v>
      </c>
      <c r="D121" s="251">
        <v>23903.35</v>
      </c>
      <c r="E121" s="217">
        <v>0</v>
      </c>
      <c r="F121" s="217">
        <v>0</v>
      </c>
      <c r="G121" s="217">
        <v>0</v>
      </c>
      <c r="H121" s="217">
        <v>0</v>
      </c>
      <c r="I121" s="242"/>
      <c r="J121" s="246">
        <f t="shared" si="4"/>
        <v>23903.35</v>
      </c>
    </row>
    <row r="122" spans="1:10" s="4" customFormat="1" ht="36.75" customHeight="1" x14ac:dyDescent="0.25">
      <c r="A122" s="729"/>
      <c r="B122" s="248" t="s">
        <v>170</v>
      </c>
      <c r="C122" s="252" t="s">
        <v>40</v>
      </c>
      <c r="D122" s="251">
        <v>1491.8</v>
      </c>
      <c r="E122" s="217">
        <v>0</v>
      </c>
      <c r="F122" s="217">
        <v>0</v>
      </c>
      <c r="G122" s="217">
        <v>0</v>
      </c>
      <c r="H122" s="217">
        <v>0</v>
      </c>
      <c r="I122" s="242"/>
      <c r="J122" s="246">
        <f t="shared" si="4"/>
        <v>1491.8</v>
      </c>
    </row>
    <row r="123" spans="1:10" s="4" customFormat="1" ht="35.25" customHeight="1" x14ac:dyDescent="0.25">
      <c r="A123" s="730"/>
      <c r="B123" s="248" t="s">
        <v>171</v>
      </c>
      <c r="C123" s="252" t="s">
        <v>40</v>
      </c>
      <c r="D123" s="251">
        <v>2122.92</v>
      </c>
      <c r="E123" s="217">
        <v>0</v>
      </c>
      <c r="F123" s="217">
        <v>0</v>
      </c>
      <c r="G123" s="217">
        <v>0</v>
      </c>
      <c r="H123" s="217">
        <v>0</v>
      </c>
      <c r="I123" s="242"/>
      <c r="J123" s="246">
        <f t="shared" si="4"/>
        <v>2122.92</v>
      </c>
    </row>
    <row r="124" spans="1:10" s="4" customFormat="1" ht="34.5" customHeight="1" x14ac:dyDescent="0.25">
      <c r="A124" s="65" t="s">
        <v>172</v>
      </c>
      <c r="B124" s="248" t="s">
        <v>173</v>
      </c>
      <c r="C124" s="252" t="s">
        <v>40</v>
      </c>
      <c r="D124" s="251">
        <v>13591</v>
      </c>
      <c r="E124" s="217">
        <v>59</v>
      </c>
      <c r="F124" s="217">
        <v>1354</v>
      </c>
      <c r="G124" s="217">
        <v>991</v>
      </c>
      <c r="H124" s="216">
        <v>698.7</v>
      </c>
      <c r="I124" s="242"/>
      <c r="J124" s="246">
        <f t="shared" si="4"/>
        <v>16693.7</v>
      </c>
    </row>
    <row r="125" spans="1:10" s="4" customFormat="1" ht="36.75" customHeight="1" x14ac:dyDescent="0.25">
      <c r="A125" s="64" t="s">
        <v>174</v>
      </c>
      <c r="B125" s="248" t="s">
        <v>175</v>
      </c>
      <c r="C125" s="252" t="s">
        <v>40</v>
      </c>
      <c r="D125" s="251">
        <v>9555.4900000000016</v>
      </c>
      <c r="E125" s="217">
        <v>0</v>
      </c>
      <c r="F125" s="217">
        <v>0</v>
      </c>
      <c r="G125" s="217">
        <v>0</v>
      </c>
      <c r="H125" s="216">
        <v>0</v>
      </c>
      <c r="I125" s="242"/>
      <c r="J125" s="246">
        <f t="shared" si="4"/>
        <v>9555.4900000000016</v>
      </c>
    </row>
    <row r="126" spans="1:10" s="4" customFormat="1" ht="45" customHeight="1" x14ac:dyDescent="0.25">
      <c r="A126" s="65" t="s">
        <v>176</v>
      </c>
      <c r="B126" s="248" t="s">
        <v>177</v>
      </c>
      <c r="C126" s="252" t="s">
        <v>40</v>
      </c>
      <c r="D126" s="251">
        <v>6715.2000000000007</v>
      </c>
      <c r="E126" s="217">
        <v>0</v>
      </c>
      <c r="F126" s="217">
        <v>0</v>
      </c>
      <c r="G126" s="217">
        <v>0</v>
      </c>
      <c r="H126" s="216">
        <v>0</v>
      </c>
      <c r="I126" s="242"/>
      <c r="J126" s="246">
        <f t="shared" si="4"/>
        <v>6715.2000000000007</v>
      </c>
    </row>
    <row r="127" spans="1:10" s="4" customFormat="1" ht="61.5" customHeight="1" x14ac:dyDescent="0.25">
      <c r="A127" s="64" t="s">
        <v>178</v>
      </c>
      <c r="B127" s="250" t="s">
        <v>1171</v>
      </c>
      <c r="C127" s="252" t="s">
        <v>40</v>
      </c>
      <c r="D127" s="251">
        <v>45593.04</v>
      </c>
      <c r="E127" s="217">
        <v>1221</v>
      </c>
      <c r="F127" s="217">
        <v>662</v>
      </c>
      <c r="G127" s="217">
        <v>1447</v>
      </c>
      <c r="H127" s="216">
        <v>1557.5</v>
      </c>
      <c r="I127" s="242"/>
      <c r="J127" s="246">
        <f t="shared" si="4"/>
        <v>50480.54</v>
      </c>
    </row>
    <row r="128" spans="1:10" s="4" customFormat="1" ht="36.75" customHeight="1" x14ac:dyDescent="0.25">
      <c r="A128" s="65" t="s">
        <v>179</v>
      </c>
      <c r="B128" s="248" t="s">
        <v>180</v>
      </c>
      <c r="C128" s="252" t="s">
        <v>40</v>
      </c>
      <c r="D128" s="251">
        <v>1515.8400000000001</v>
      </c>
      <c r="E128" s="217">
        <v>0</v>
      </c>
      <c r="F128" s="217">
        <v>0</v>
      </c>
      <c r="G128" s="217">
        <v>0</v>
      </c>
      <c r="H128" s="217">
        <v>0</v>
      </c>
      <c r="I128" s="242"/>
      <c r="J128" s="246">
        <f t="shared" si="4"/>
        <v>1515.8400000000001</v>
      </c>
    </row>
    <row r="129" spans="1:10" s="4" customFormat="1" ht="36.75" customHeight="1" x14ac:dyDescent="0.25">
      <c r="A129" s="64" t="s">
        <v>181</v>
      </c>
      <c r="B129" s="248" t="s">
        <v>182</v>
      </c>
      <c r="C129" s="252" t="s">
        <v>40</v>
      </c>
      <c r="D129" s="251">
        <v>62000.23599999999</v>
      </c>
      <c r="E129" s="217">
        <v>0</v>
      </c>
      <c r="F129" s="217">
        <v>0</v>
      </c>
      <c r="G129" s="217">
        <v>0</v>
      </c>
      <c r="H129" s="217">
        <v>0</v>
      </c>
      <c r="I129" s="242"/>
      <c r="J129" s="246">
        <f t="shared" si="4"/>
        <v>62000.23599999999</v>
      </c>
    </row>
    <row r="130" spans="1:10" s="4" customFormat="1" ht="34.5" customHeight="1" x14ac:dyDescent="0.25">
      <c r="A130" s="728" t="s">
        <v>183</v>
      </c>
      <c r="B130" s="249" t="s">
        <v>1102</v>
      </c>
      <c r="C130" s="252" t="s">
        <v>40</v>
      </c>
      <c r="D130" s="251">
        <v>0</v>
      </c>
      <c r="E130" s="217">
        <v>222</v>
      </c>
      <c r="F130" s="217">
        <v>0</v>
      </c>
      <c r="G130" s="217">
        <v>845.6</v>
      </c>
      <c r="H130" s="216">
        <v>1273.0999999999999</v>
      </c>
      <c r="I130" s="242"/>
      <c r="J130" s="246">
        <f t="shared" si="4"/>
        <v>2340.6999999999998</v>
      </c>
    </row>
    <row r="131" spans="1:10" s="4" customFormat="1" ht="34.5" customHeight="1" x14ac:dyDescent="0.25">
      <c r="A131" s="729"/>
      <c r="B131" s="248" t="s">
        <v>184</v>
      </c>
      <c r="C131" s="252" t="s">
        <v>40</v>
      </c>
      <c r="D131" s="251">
        <v>44943.815999999999</v>
      </c>
      <c r="E131" s="217">
        <v>0</v>
      </c>
      <c r="F131" s="217">
        <v>0</v>
      </c>
      <c r="G131" s="217">
        <v>0</v>
      </c>
      <c r="H131" s="217">
        <v>0</v>
      </c>
      <c r="I131" s="242"/>
      <c r="J131" s="246">
        <f t="shared" si="4"/>
        <v>44943.815999999999</v>
      </c>
    </row>
    <row r="132" spans="1:10" s="4" customFormat="1" ht="36.75" customHeight="1" x14ac:dyDescent="0.25">
      <c r="A132" s="729"/>
      <c r="B132" s="248" t="s">
        <v>185</v>
      </c>
      <c r="C132" s="252" t="s">
        <v>40</v>
      </c>
      <c r="D132" s="251">
        <v>1882.9</v>
      </c>
      <c r="E132" s="217">
        <v>0</v>
      </c>
      <c r="F132" s="217">
        <v>0</v>
      </c>
      <c r="G132" s="217">
        <v>0</v>
      </c>
      <c r="H132" s="217">
        <v>0</v>
      </c>
      <c r="I132" s="242"/>
      <c r="J132" s="246">
        <f t="shared" si="4"/>
        <v>1882.9</v>
      </c>
    </row>
    <row r="133" spans="1:10" s="4" customFormat="1" ht="34.5" customHeight="1" x14ac:dyDescent="0.25">
      <c r="A133" s="729"/>
      <c r="B133" s="248" t="s">
        <v>186</v>
      </c>
      <c r="C133" s="252" t="s">
        <v>40</v>
      </c>
      <c r="D133" s="251">
        <v>5120.0200000000004</v>
      </c>
      <c r="E133" s="217">
        <v>0</v>
      </c>
      <c r="F133" s="217">
        <v>0</v>
      </c>
      <c r="G133" s="217">
        <v>0</v>
      </c>
      <c r="H133" s="217">
        <v>0</v>
      </c>
      <c r="I133" s="242"/>
      <c r="J133" s="246">
        <f t="shared" si="4"/>
        <v>5120.0200000000004</v>
      </c>
    </row>
    <row r="134" spans="1:10" s="4" customFormat="1" ht="36.75" customHeight="1" x14ac:dyDescent="0.25">
      <c r="A134" s="729"/>
      <c r="B134" s="248" t="s">
        <v>187</v>
      </c>
      <c r="C134" s="252" t="s">
        <v>40</v>
      </c>
      <c r="D134" s="251">
        <v>785.1</v>
      </c>
      <c r="E134" s="217">
        <v>0</v>
      </c>
      <c r="F134" s="217">
        <v>0</v>
      </c>
      <c r="G134" s="217">
        <v>0</v>
      </c>
      <c r="H134" s="217">
        <v>0</v>
      </c>
      <c r="I134" s="242"/>
      <c r="J134" s="246">
        <f t="shared" si="4"/>
        <v>785.1</v>
      </c>
    </row>
    <row r="135" spans="1:10" s="4" customFormat="1" ht="34.5" customHeight="1" x14ac:dyDescent="0.25">
      <c r="A135" s="730"/>
      <c r="B135" s="248" t="s">
        <v>188</v>
      </c>
      <c r="C135" s="252" t="s">
        <v>40</v>
      </c>
      <c r="D135" s="251">
        <v>1283.2</v>
      </c>
      <c r="E135" s="217">
        <v>0</v>
      </c>
      <c r="F135" s="217">
        <v>0</v>
      </c>
      <c r="G135" s="217">
        <v>0</v>
      </c>
      <c r="H135" s="217">
        <v>0</v>
      </c>
      <c r="I135" s="242"/>
      <c r="J135" s="246">
        <f t="shared" si="4"/>
        <v>1283.2</v>
      </c>
    </row>
    <row r="136" spans="1:10" s="4" customFormat="1" ht="34.5" customHeight="1" x14ac:dyDescent="0.25">
      <c r="A136" s="755" t="s">
        <v>189</v>
      </c>
      <c r="B136" s="249" t="s">
        <v>1005</v>
      </c>
      <c r="C136" s="252" t="s">
        <v>40</v>
      </c>
      <c r="D136" s="251">
        <v>268</v>
      </c>
      <c r="E136" s="217">
        <v>0</v>
      </c>
      <c r="F136" s="217">
        <v>0</v>
      </c>
      <c r="G136" s="217">
        <v>0</v>
      </c>
      <c r="H136" s="217">
        <v>0</v>
      </c>
      <c r="I136" s="242"/>
      <c r="J136" s="246">
        <f t="shared" si="4"/>
        <v>268</v>
      </c>
    </row>
    <row r="137" spans="1:10" s="4" customFormat="1" ht="39" customHeight="1" x14ac:dyDescent="0.25">
      <c r="A137" s="756"/>
      <c r="B137" s="248" t="s">
        <v>190</v>
      </c>
      <c r="C137" s="252" t="s">
        <v>40</v>
      </c>
      <c r="D137" s="251">
        <v>64037</v>
      </c>
      <c r="E137" s="217">
        <v>0</v>
      </c>
      <c r="F137" s="217">
        <v>0</v>
      </c>
      <c r="G137" s="217">
        <v>0</v>
      </c>
      <c r="H137" s="217">
        <v>0</v>
      </c>
      <c r="I137" s="242"/>
      <c r="J137" s="246">
        <f t="shared" si="4"/>
        <v>64037</v>
      </c>
    </row>
    <row r="138" spans="1:10" s="4" customFormat="1" ht="39" customHeight="1" x14ac:dyDescent="0.25">
      <c r="A138" s="728" t="s">
        <v>191</v>
      </c>
      <c r="B138" s="249" t="s">
        <v>1060</v>
      </c>
      <c r="C138" s="252" t="s">
        <v>40</v>
      </c>
      <c r="D138" s="251">
        <v>158</v>
      </c>
      <c r="E138" s="216">
        <v>100</v>
      </c>
      <c r="F138" s="216">
        <v>0</v>
      </c>
      <c r="G138" s="216">
        <v>0</v>
      </c>
      <c r="H138" s="216">
        <v>0</v>
      </c>
      <c r="I138" s="515"/>
      <c r="J138" s="246">
        <f t="shared" si="4"/>
        <v>258</v>
      </c>
    </row>
    <row r="139" spans="1:10" s="4" customFormat="1" ht="48.75" customHeight="1" x14ac:dyDescent="0.25">
      <c r="A139" s="730"/>
      <c r="B139" s="248" t="s">
        <v>192</v>
      </c>
      <c r="C139" s="252" t="s">
        <v>40</v>
      </c>
      <c r="D139" s="251">
        <v>2691.28</v>
      </c>
      <c r="E139" s="217">
        <v>0</v>
      </c>
      <c r="F139" s="217">
        <v>0</v>
      </c>
      <c r="G139" s="217">
        <v>0</v>
      </c>
      <c r="H139" s="217">
        <v>0</v>
      </c>
      <c r="I139" s="242"/>
      <c r="J139" s="246">
        <f t="shared" si="4"/>
        <v>2691.28</v>
      </c>
    </row>
    <row r="140" spans="1:10" s="4" customFormat="1" ht="48" customHeight="1" x14ac:dyDescent="0.25">
      <c r="A140" s="64" t="s">
        <v>193</v>
      </c>
      <c r="B140" s="248" t="s">
        <v>194</v>
      </c>
      <c r="C140" s="252" t="s">
        <v>40</v>
      </c>
      <c r="D140" s="251">
        <v>2082.4</v>
      </c>
      <c r="E140" s="217">
        <v>0</v>
      </c>
      <c r="F140" s="217">
        <v>0</v>
      </c>
      <c r="G140" s="217">
        <v>0</v>
      </c>
      <c r="H140" s="217">
        <v>0</v>
      </c>
      <c r="I140" s="242"/>
      <c r="J140" s="246">
        <f t="shared" ref="J140:J174" si="5">SUM(D140:I140)</f>
        <v>2082.4</v>
      </c>
    </row>
    <row r="141" spans="1:10" s="4" customFormat="1" ht="34.5" customHeight="1" x14ac:dyDescent="0.25">
      <c r="A141" s="64" t="s">
        <v>195</v>
      </c>
      <c r="B141" s="248" t="s">
        <v>196</v>
      </c>
      <c r="C141" s="252" t="s">
        <v>40</v>
      </c>
      <c r="D141" s="251">
        <v>40096.659999999996</v>
      </c>
      <c r="E141" s="217">
        <v>59</v>
      </c>
      <c r="F141" s="217">
        <v>535.6</v>
      </c>
      <c r="G141" s="217">
        <v>716</v>
      </c>
      <c r="H141" s="216">
        <v>533.1</v>
      </c>
      <c r="I141" s="242"/>
      <c r="J141" s="246">
        <f t="shared" si="5"/>
        <v>41940.359999999993</v>
      </c>
    </row>
    <row r="142" spans="1:10" s="4" customFormat="1" ht="32.25" customHeight="1" x14ac:dyDescent="0.25">
      <c r="A142" s="741" t="s">
        <v>197</v>
      </c>
      <c r="B142" s="248" t="s">
        <v>198</v>
      </c>
      <c r="C142" s="252" t="s">
        <v>40</v>
      </c>
      <c r="D142" s="251">
        <v>4594.6499999999996</v>
      </c>
      <c r="E142" s="217">
        <v>0</v>
      </c>
      <c r="F142" s="217">
        <v>0</v>
      </c>
      <c r="G142" s="217">
        <v>0</v>
      </c>
      <c r="H142" s="217">
        <v>0</v>
      </c>
      <c r="I142" s="242"/>
      <c r="J142" s="246">
        <f t="shared" si="5"/>
        <v>4594.6499999999996</v>
      </c>
    </row>
    <row r="143" spans="1:10" s="4" customFormat="1" ht="36" customHeight="1" x14ac:dyDescent="0.25">
      <c r="A143" s="741"/>
      <c r="B143" s="248" t="s">
        <v>199</v>
      </c>
      <c r="C143" s="252" t="s">
        <v>40</v>
      </c>
      <c r="D143" s="251">
        <v>17653.219999999998</v>
      </c>
      <c r="E143" s="216">
        <v>0</v>
      </c>
      <c r="F143" s="217">
        <v>0</v>
      </c>
      <c r="G143" s="217">
        <v>0</v>
      </c>
      <c r="H143" s="217">
        <v>0</v>
      </c>
      <c r="I143" s="242"/>
      <c r="J143" s="246">
        <f t="shared" si="5"/>
        <v>17653.219999999998</v>
      </c>
    </row>
    <row r="144" spans="1:10" s="4" customFormat="1" ht="33" customHeight="1" x14ac:dyDescent="0.25">
      <c r="A144" s="64" t="s">
        <v>200</v>
      </c>
      <c r="B144" s="248" t="s">
        <v>201</v>
      </c>
      <c r="C144" s="252" t="s">
        <v>40</v>
      </c>
      <c r="D144" s="251">
        <v>61176.829999999987</v>
      </c>
      <c r="E144" s="216">
        <v>600</v>
      </c>
      <c r="F144" s="216">
        <v>816</v>
      </c>
      <c r="G144" s="217">
        <v>1408.8</v>
      </c>
      <c r="H144" s="216">
        <v>2176.6</v>
      </c>
      <c r="I144" s="242"/>
      <c r="J144" s="246">
        <f t="shared" si="5"/>
        <v>66178.23</v>
      </c>
    </row>
    <row r="145" spans="1:10" s="4" customFormat="1" ht="43.5" customHeight="1" x14ac:dyDescent="0.25">
      <c r="A145" s="90" t="s">
        <v>202</v>
      </c>
      <c r="B145" s="262" t="s">
        <v>203</v>
      </c>
      <c r="C145" s="263" t="s">
        <v>40</v>
      </c>
      <c r="D145" s="264">
        <v>38990.51</v>
      </c>
      <c r="E145" s="216">
        <v>609</v>
      </c>
      <c r="F145" s="216">
        <v>215</v>
      </c>
      <c r="G145" s="217">
        <v>350</v>
      </c>
      <c r="H145" s="216">
        <v>451.31</v>
      </c>
      <c r="I145" s="242"/>
      <c r="J145" s="246">
        <f t="shared" si="5"/>
        <v>40615.82</v>
      </c>
    </row>
    <row r="146" spans="1:10" s="4" customFormat="1" ht="38.25" customHeight="1" x14ac:dyDescent="0.25">
      <c r="A146" s="64" t="s">
        <v>1011</v>
      </c>
      <c r="B146" s="249" t="s">
        <v>1019</v>
      </c>
      <c r="C146" s="252" t="s">
        <v>40</v>
      </c>
      <c r="D146" s="251">
        <v>824</v>
      </c>
      <c r="E146" s="216">
        <v>0</v>
      </c>
      <c r="F146" s="216">
        <v>0</v>
      </c>
      <c r="G146" s="216">
        <v>0</v>
      </c>
      <c r="H146" s="216">
        <v>0</v>
      </c>
      <c r="I146" s="242"/>
      <c r="J146" s="246">
        <f t="shared" si="5"/>
        <v>824</v>
      </c>
    </row>
    <row r="147" spans="1:10" s="4" customFormat="1" ht="34.5" customHeight="1" x14ac:dyDescent="0.25">
      <c r="A147" s="64" t="s">
        <v>204</v>
      </c>
      <c r="B147" s="248" t="s">
        <v>205</v>
      </c>
      <c r="C147" s="252" t="s">
        <v>40</v>
      </c>
      <c r="D147" s="251">
        <v>113250.73999999999</v>
      </c>
      <c r="E147" s="216">
        <v>1903.1</v>
      </c>
      <c r="F147" s="216">
        <v>631</v>
      </c>
      <c r="G147" s="216">
        <v>0</v>
      </c>
      <c r="H147" s="216">
        <v>2028</v>
      </c>
      <c r="I147" s="242"/>
      <c r="J147" s="246">
        <f t="shared" si="5"/>
        <v>117812.84</v>
      </c>
    </row>
    <row r="148" spans="1:10" s="166" customFormat="1" ht="36.75" customHeight="1" x14ac:dyDescent="0.25">
      <c r="A148" s="64" t="s">
        <v>206</v>
      </c>
      <c r="B148" s="250" t="s">
        <v>207</v>
      </c>
      <c r="C148" s="253" t="s">
        <v>40</v>
      </c>
      <c r="D148" s="239">
        <v>37434.51</v>
      </c>
      <c r="E148" s="216">
        <v>774.72</v>
      </c>
      <c r="F148" s="216">
        <v>246</v>
      </c>
      <c r="G148" s="217">
        <v>728</v>
      </c>
      <c r="H148" s="216">
        <v>534.9</v>
      </c>
      <c r="I148" s="242"/>
      <c r="J148" s="246">
        <f t="shared" si="5"/>
        <v>39718.130000000005</v>
      </c>
    </row>
    <row r="149" spans="1:10" s="166" customFormat="1" ht="36.75" customHeight="1" x14ac:dyDescent="0.25">
      <c r="A149" s="728" t="s">
        <v>208</v>
      </c>
      <c r="B149" s="282" t="s">
        <v>1032</v>
      </c>
      <c r="C149" s="253" t="s">
        <v>40</v>
      </c>
      <c r="D149" s="239">
        <v>575.1</v>
      </c>
      <c r="E149" s="216">
        <v>0</v>
      </c>
      <c r="F149" s="216">
        <v>0</v>
      </c>
      <c r="G149" s="216">
        <v>0</v>
      </c>
      <c r="H149" s="216">
        <v>0</v>
      </c>
      <c r="I149" s="242"/>
      <c r="J149" s="246">
        <f t="shared" si="5"/>
        <v>575.1</v>
      </c>
    </row>
    <row r="150" spans="1:10" s="4" customFormat="1" ht="34.5" customHeight="1" x14ac:dyDescent="0.25">
      <c r="A150" s="729"/>
      <c r="B150" s="248" t="s">
        <v>209</v>
      </c>
      <c r="C150" s="252" t="s">
        <v>40</v>
      </c>
      <c r="D150" s="251">
        <v>353.3</v>
      </c>
      <c r="E150" s="216">
        <v>0</v>
      </c>
      <c r="F150" s="216">
        <v>0</v>
      </c>
      <c r="G150" s="216">
        <v>0</v>
      </c>
      <c r="H150" s="216">
        <v>0</v>
      </c>
      <c r="I150" s="242"/>
      <c r="J150" s="246">
        <f t="shared" si="5"/>
        <v>353.3</v>
      </c>
    </row>
    <row r="151" spans="1:10" s="4" customFormat="1" ht="34.5" customHeight="1" x14ac:dyDescent="0.25">
      <c r="A151" s="730"/>
      <c r="B151" s="248" t="s">
        <v>210</v>
      </c>
      <c r="C151" s="252" t="s">
        <v>40</v>
      </c>
      <c r="D151" s="251">
        <v>6164.57</v>
      </c>
      <c r="E151" s="216">
        <v>0</v>
      </c>
      <c r="F151" s="216">
        <v>0</v>
      </c>
      <c r="G151" s="216">
        <v>0</v>
      </c>
      <c r="H151" s="216">
        <v>0</v>
      </c>
      <c r="I151" s="242"/>
      <c r="J151" s="246">
        <f t="shared" si="5"/>
        <v>6164.57</v>
      </c>
    </row>
    <row r="152" spans="1:10" s="4" customFormat="1" ht="47.25" customHeight="1" x14ac:dyDescent="0.25">
      <c r="A152" s="129" t="s">
        <v>1082</v>
      </c>
      <c r="B152" s="249" t="s">
        <v>1083</v>
      </c>
      <c r="C152" s="252" t="s">
        <v>40</v>
      </c>
      <c r="D152" s="251">
        <v>0</v>
      </c>
      <c r="E152" s="216">
        <v>575</v>
      </c>
      <c r="F152" s="216">
        <v>0</v>
      </c>
      <c r="G152" s="216">
        <v>0</v>
      </c>
      <c r="H152" s="216">
        <v>0</v>
      </c>
      <c r="I152" s="242"/>
      <c r="J152" s="246">
        <f t="shared" si="5"/>
        <v>575</v>
      </c>
    </row>
    <row r="153" spans="1:10" s="4" customFormat="1" ht="34.5" customHeight="1" x14ac:dyDescent="0.25">
      <c r="A153" s="731" t="s">
        <v>211</v>
      </c>
      <c r="B153" s="249" t="s">
        <v>212</v>
      </c>
      <c r="C153" s="252" t="s">
        <v>40</v>
      </c>
      <c r="D153" s="251">
        <v>2752.2</v>
      </c>
      <c r="E153" s="216">
        <v>0</v>
      </c>
      <c r="F153" s="216">
        <v>0</v>
      </c>
      <c r="G153" s="217">
        <v>464</v>
      </c>
      <c r="H153" s="216">
        <v>0</v>
      </c>
      <c r="I153" s="242"/>
      <c r="J153" s="246">
        <f t="shared" si="5"/>
        <v>3216.2</v>
      </c>
    </row>
    <row r="154" spans="1:10" s="4" customFormat="1" ht="36.75" customHeight="1" x14ac:dyDescent="0.25">
      <c r="A154" s="732"/>
      <c r="B154" s="248" t="s">
        <v>213</v>
      </c>
      <c r="C154" s="252" t="s">
        <v>40</v>
      </c>
      <c r="D154" s="251">
        <v>41692.1</v>
      </c>
      <c r="E154" s="216">
        <v>1089.6500000000001</v>
      </c>
      <c r="F154" s="216">
        <v>565</v>
      </c>
      <c r="G154" s="217">
        <v>715.6</v>
      </c>
      <c r="H154" s="216">
        <v>1036.5999999999999</v>
      </c>
      <c r="I154" s="242"/>
      <c r="J154" s="246">
        <f t="shared" si="5"/>
        <v>45098.95</v>
      </c>
    </row>
    <row r="155" spans="1:10" s="4" customFormat="1" ht="36" customHeight="1" x14ac:dyDescent="0.25">
      <c r="A155" s="733"/>
      <c r="B155" s="249" t="s">
        <v>1111</v>
      </c>
      <c r="C155" s="252" t="s">
        <v>40</v>
      </c>
      <c r="D155" s="251">
        <v>0</v>
      </c>
      <c r="E155" s="251">
        <v>0</v>
      </c>
      <c r="F155" s="216">
        <v>250</v>
      </c>
      <c r="G155" s="217">
        <v>0</v>
      </c>
      <c r="H155" s="216">
        <v>336.2</v>
      </c>
      <c r="I155" s="242"/>
      <c r="J155" s="246">
        <f t="shared" si="5"/>
        <v>586.20000000000005</v>
      </c>
    </row>
    <row r="156" spans="1:10" s="4" customFormat="1" ht="48" customHeight="1" x14ac:dyDescent="0.25">
      <c r="A156" s="731" t="s">
        <v>214</v>
      </c>
      <c r="B156" s="248" t="s">
        <v>215</v>
      </c>
      <c r="C156" s="252" t="s">
        <v>40</v>
      </c>
      <c r="D156" s="251">
        <v>55574.47</v>
      </c>
      <c r="E156" s="216">
        <v>0</v>
      </c>
      <c r="F156" s="216">
        <v>0</v>
      </c>
      <c r="G156" s="217">
        <v>0</v>
      </c>
      <c r="H156" s="217">
        <v>0</v>
      </c>
      <c r="I156" s="242"/>
      <c r="J156" s="246">
        <f t="shared" si="5"/>
        <v>55574.47</v>
      </c>
    </row>
    <row r="157" spans="1:10" s="4" customFormat="1" ht="36.75" customHeight="1" x14ac:dyDescent="0.25">
      <c r="A157" s="732"/>
      <c r="B157" s="249" t="s">
        <v>216</v>
      </c>
      <c r="C157" s="252" t="s">
        <v>40</v>
      </c>
      <c r="D157" s="251">
        <v>1315.9</v>
      </c>
      <c r="E157" s="216">
        <v>0</v>
      </c>
      <c r="F157" s="216">
        <v>0</v>
      </c>
      <c r="G157" s="217">
        <v>0</v>
      </c>
      <c r="H157" s="217">
        <v>0</v>
      </c>
      <c r="I157" s="242"/>
      <c r="J157" s="246">
        <f t="shared" si="5"/>
        <v>1315.9</v>
      </c>
    </row>
    <row r="158" spans="1:10" s="4" customFormat="1" ht="36" customHeight="1" x14ac:dyDescent="0.25">
      <c r="A158" s="733"/>
      <c r="B158" s="249" t="s">
        <v>217</v>
      </c>
      <c r="C158" s="252" t="s">
        <v>40</v>
      </c>
      <c r="D158" s="251">
        <v>1873.1</v>
      </c>
      <c r="E158" s="216">
        <v>0</v>
      </c>
      <c r="F158" s="216">
        <v>0</v>
      </c>
      <c r="G158" s="217">
        <v>0</v>
      </c>
      <c r="H158" s="217">
        <v>0</v>
      </c>
      <c r="I158" s="242"/>
      <c r="J158" s="246">
        <f t="shared" si="5"/>
        <v>1873.1</v>
      </c>
    </row>
    <row r="159" spans="1:10" s="4" customFormat="1" ht="35.25" customHeight="1" x14ac:dyDescent="0.25">
      <c r="A159" s="91" t="s">
        <v>1058</v>
      </c>
      <c r="B159" s="249" t="s">
        <v>1059</v>
      </c>
      <c r="C159" s="252" t="s">
        <v>40</v>
      </c>
      <c r="D159" s="251">
        <v>261</v>
      </c>
      <c r="E159" s="216">
        <v>0</v>
      </c>
      <c r="F159" s="216">
        <v>422</v>
      </c>
      <c r="G159" s="217">
        <v>418</v>
      </c>
      <c r="H159" s="216">
        <v>373</v>
      </c>
      <c r="I159" s="242"/>
      <c r="J159" s="246">
        <f t="shared" si="5"/>
        <v>1474</v>
      </c>
    </row>
    <row r="160" spans="1:10" s="4" customFormat="1" ht="36.75" customHeight="1" x14ac:dyDescent="0.25">
      <c r="A160" s="65" t="s">
        <v>218</v>
      </c>
      <c r="B160" s="248" t="s">
        <v>219</v>
      </c>
      <c r="C160" s="252" t="s">
        <v>40</v>
      </c>
      <c r="D160" s="251">
        <v>90931.195999999982</v>
      </c>
      <c r="E160" s="216">
        <v>2226.75</v>
      </c>
      <c r="F160" s="216">
        <v>2337.5</v>
      </c>
      <c r="G160" s="217">
        <v>2737.6</v>
      </c>
      <c r="H160" s="216">
        <v>2578.1999999999998</v>
      </c>
      <c r="I160" s="242"/>
      <c r="J160" s="246">
        <f t="shared" si="5"/>
        <v>100811.24599999998</v>
      </c>
    </row>
    <row r="161" spans="1:10" s="4" customFormat="1" ht="52.5" customHeight="1" x14ac:dyDescent="0.25">
      <c r="A161" s="130" t="s">
        <v>1027</v>
      </c>
      <c r="B161" s="249" t="s">
        <v>1033</v>
      </c>
      <c r="C161" s="252" t="s">
        <v>40</v>
      </c>
      <c r="D161" s="251">
        <v>765</v>
      </c>
      <c r="E161" s="216">
        <v>0</v>
      </c>
      <c r="F161" s="216">
        <v>0</v>
      </c>
      <c r="G161" s="216">
        <v>0</v>
      </c>
      <c r="H161" s="216">
        <v>0</v>
      </c>
      <c r="I161" s="242"/>
      <c r="J161" s="246">
        <f t="shared" si="5"/>
        <v>765</v>
      </c>
    </row>
    <row r="162" spans="1:10" s="4" customFormat="1" ht="36.75" customHeight="1" x14ac:dyDescent="0.25">
      <c r="A162" s="731" t="s">
        <v>220</v>
      </c>
      <c r="B162" s="248" t="s">
        <v>221</v>
      </c>
      <c r="C162" s="252" t="s">
        <v>40</v>
      </c>
      <c r="D162" s="251">
        <v>26604.870000000003</v>
      </c>
      <c r="E162" s="216">
        <v>0</v>
      </c>
      <c r="F162" s="216">
        <v>0</v>
      </c>
      <c r="G162" s="216">
        <v>0</v>
      </c>
      <c r="H162" s="216">
        <v>0</v>
      </c>
      <c r="I162" s="242"/>
      <c r="J162" s="246">
        <f t="shared" si="5"/>
        <v>26604.870000000003</v>
      </c>
    </row>
    <row r="163" spans="1:10" s="4" customFormat="1" ht="36.75" customHeight="1" x14ac:dyDescent="0.25">
      <c r="A163" s="732"/>
      <c r="B163" s="248" t="s">
        <v>222</v>
      </c>
      <c r="C163" s="252" t="s">
        <v>40</v>
      </c>
      <c r="D163" s="251">
        <v>3012.5</v>
      </c>
      <c r="E163" s="216">
        <v>0</v>
      </c>
      <c r="F163" s="216">
        <v>0</v>
      </c>
      <c r="G163" s="216">
        <v>0</v>
      </c>
      <c r="H163" s="216">
        <v>0</v>
      </c>
      <c r="I163" s="242"/>
      <c r="J163" s="246">
        <f t="shared" si="5"/>
        <v>3012.5</v>
      </c>
    </row>
    <row r="164" spans="1:10" s="4" customFormat="1" ht="48.75" customHeight="1" x14ac:dyDescent="0.25">
      <c r="A164" s="732"/>
      <c r="B164" s="248" t="s">
        <v>1020</v>
      </c>
      <c r="C164" s="252" t="s">
        <v>40</v>
      </c>
      <c r="D164" s="251">
        <v>3523.1</v>
      </c>
      <c r="E164" s="216">
        <v>0</v>
      </c>
      <c r="F164" s="216">
        <v>0</v>
      </c>
      <c r="G164" s="216">
        <v>0</v>
      </c>
      <c r="H164" s="216">
        <v>0</v>
      </c>
      <c r="I164" s="242"/>
      <c r="J164" s="246">
        <f t="shared" si="5"/>
        <v>3523.1</v>
      </c>
    </row>
    <row r="165" spans="1:10" s="4" customFormat="1" ht="49.5" customHeight="1" x14ac:dyDescent="0.25">
      <c r="A165" s="732"/>
      <c r="B165" s="249" t="s">
        <v>223</v>
      </c>
      <c r="C165" s="252" t="s">
        <v>40</v>
      </c>
      <c r="D165" s="251">
        <v>328</v>
      </c>
      <c r="E165" s="216">
        <v>0</v>
      </c>
      <c r="F165" s="216">
        <v>0</v>
      </c>
      <c r="G165" s="216">
        <v>0</v>
      </c>
      <c r="H165" s="216">
        <v>0</v>
      </c>
      <c r="I165" s="242"/>
      <c r="J165" s="246">
        <f t="shared" si="5"/>
        <v>328</v>
      </c>
    </row>
    <row r="166" spans="1:10" s="4" customFormat="1" ht="36.75" customHeight="1" x14ac:dyDescent="0.25">
      <c r="A166" s="732"/>
      <c r="B166" s="248" t="s">
        <v>224</v>
      </c>
      <c r="C166" s="252" t="s">
        <v>40</v>
      </c>
      <c r="D166" s="251">
        <v>25438.840000000004</v>
      </c>
      <c r="E166" s="217">
        <v>952</v>
      </c>
      <c r="F166" s="216">
        <v>1224</v>
      </c>
      <c r="G166" s="216">
        <v>1556</v>
      </c>
      <c r="H166" s="216">
        <v>1717.6</v>
      </c>
      <c r="I166" s="242"/>
      <c r="J166" s="246">
        <f t="shared" si="5"/>
        <v>30888.440000000002</v>
      </c>
    </row>
    <row r="167" spans="1:10" s="4" customFormat="1" ht="48" customHeight="1" x14ac:dyDescent="0.25">
      <c r="A167" s="732"/>
      <c r="B167" s="249" t="s">
        <v>225</v>
      </c>
      <c r="C167" s="252" t="s">
        <v>40</v>
      </c>
      <c r="D167" s="251">
        <v>3874.4</v>
      </c>
      <c r="E167" s="217">
        <v>379</v>
      </c>
      <c r="F167" s="216">
        <v>1117</v>
      </c>
      <c r="G167" s="216">
        <v>1091</v>
      </c>
      <c r="H167" s="216">
        <v>989.4</v>
      </c>
      <c r="I167" s="242"/>
      <c r="J167" s="246">
        <f t="shared" si="5"/>
        <v>7450.7999999999993</v>
      </c>
    </row>
    <row r="168" spans="1:10" s="4" customFormat="1" ht="31.5" customHeight="1" x14ac:dyDescent="0.25">
      <c r="A168" s="732"/>
      <c r="B168" s="249" t="s">
        <v>226</v>
      </c>
      <c r="C168" s="252" t="s">
        <v>40</v>
      </c>
      <c r="D168" s="251">
        <v>221</v>
      </c>
      <c r="E168" s="217">
        <v>0</v>
      </c>
      <c r="F168" s="217">
        <v>0</v>
      </c>
      <c r="G168" s="217">
        <v>0</v>
      </c>
      <c r="H168" s="217">
        <v>0</v>
      </c>
      <c r="I168" s="242"/>
      <c r="J168" s="246">
        <f t="shared" si="5"/>
        <v>221</v>
      </c>
    </row>
    <row r="169" spans="1:10" s="4" customFormat="1" ht="33.75" customHeight="1" x14ac:dyDescent="0.25">
      <c r="A169" s="732"/>
      <c r="B169" s="249" t="s">
        <v>227</v>
      </c>
      <c r="C169" s="252" t="s">
        <v>40</v>
      </c>
      <c r="D169" s="251">
        <v>491</v>
      </c>
      <c r="E169" s="217">
        <v>0</v>
      </c>
      <c r="F169" s="217">
        <v>0</v>
      </c>
      <c r="G169" s="217">
        <v>0</v>
      </c>
      <c r="H169" s="217">
        <v>0</v>
      </c>
      <c r="I169" s="242"/>
      <c r="J169" s="246">
        <f t="shared" si="5"/>
        <v>491</v>
      </c>
    </row>
    <row r="170" spans="1:10" s="4" customFormat="1" ht="48" customHeight="1" x14ac:dyDescent="0.25">
      <c r="A170" s="733"/>
      <c r="B170" s="249" t="s">
        <v>228</v>
      </c>
      <c r="C170" s="252" t="s">
        <v>40</v>
      </c>
      <c r="D170" s="251">
        <v>11099.039999999999</v>
      </c>
      <c r="E170" s="217">
        <v>0</v>
      </c>
      <c r="F170" s="217">
        <v>0</v>
      </c>
      <c r="G170" s="217">
        <v>0</v>
      </c>
      <c r="H170" s="217">
        <v>0</v>
      </c>
      <c r="I170" s="242"/>
      <c r="J170" s="246">
        <f t="shared" si="5"/>
        <v>11099.039999999999</v>
      </c>
    </row>
    <row r="171" spans="1:10" s="4" customFormat="1" ht="39.75" customHeight="1" x14ac:dyDescent="0.25">
      <c r="A171" s="91" t="s">
        <v>1112</v>
      </c>
      <c r="B171" s="249" t="s">
        <v>1113</v>
      </c>
      <c r="C171" s="252" t="s">
        <v>40</v>
      </c>
      <c r="D171" s="251">
        <v>0</v>
      </c>
      <c r="E171" s="251">
        <v>0</v>
      </c>
      <c r="F171" s="217">
        <v>729</v>
      </c>
      <c r="G171" s="217">
        <v>0</v>
      </c>
      <c r="H171" s="216">
        <v>729.8</v>
      </c>
      <c r="I171" s="242"/>
      <c r="J171" s="246">
        <f t="shared" si="5"/>
        <v>1458.8</v>
      </c>
    </row>
    <row r="172" spans="1:10" s="4" customFormat="1" ht="36.75" customHeight="1" x14ac:dyDescent="0.25">
      <c r="A172" s="65" t="s">
        <v>229</v>
      </c>
      <c r="B172" s="248" t="s">
        <v>230</v>
      </c>
      <c r="C172" s="252" t="s">
        <v>40</v>
      </c>
      <c r="D172" s="251">
        <v>37171.019999999997</v>
      </c>
      <c r="E172" s="217">
        <v>0</v>
      </c>
      <c r="F172" s="216">
        <v>0</v>
      </c>
      <c r="G172" s="217">
        <v>0</v>
      </c>
      <c r="H172" s="216">
        <v>0</v>
      </c>
      <c r="I172" s="242"/>
      <c r="J172" s="246">
        <f t="shared" si="5"/>
        <v>37171.019999999997</v>
      </c>
    </row>
    <row r="173" spans="1:10" s="4" customFormat="1" ht="34.5" customHeight="1" x14ac:dyDescent="0.25">
      <c r="A173" s="65" t="s">
        <v>231</v>
      </c>
      <c r="B173" s="248" t="s">
        <v>232</v>
      </c>
      <c r="C173" s="252" t="s">
        <v>40</v>
      </c>
      <c r="D173" s="251">
        <v>52856.799999999996</v>
      </c>
      <c r="E173" s="217">
        <v>59</v>
      </c>
      <c r="F173" s="216">
        <v>1227</v>
      </c>
      <c r="G173" s="216">
        <v>1080</v>
      </c>
      <c r="H173" s="216">
        <v>458</v>
      </c>
      <c r="I173" s="242"/>
      <c r="J173" s="246">
        <f t="shared" si="5"/>
        <v>55680.799999999996</v>
      </c>
    </row>
    <row r="174" spans="1:10" s="4" customFormat="1" ht="34.5" customHeight="1" x14ac:dyDescent="0.25">
      <c r="A174" s="65" t="s">
        <v>233</v>
      </c>
      <c r="B174" s="249" t="s">
        <v>234</v>
      </c>
      <c r="C174" s="252" t="s">
        <v>40</v>
      </c>
      <c r="D174" s="251">
        <v>1613</v>
      </c>
      <c r="E174" s="217">
        <v>0</v>
      </c>
      <c r="F174" s="216">
        <v>0</v>
      </c>
      <c r="G174" s="216">
        <v>0</v>
      </c>
      <c r="H174" s="216">
        <v>170</v>
      </c>
      <c r="I174" s="242"/>
      <c r="J174" s="246">
        <f t="shared" si="5"/>
        <v>1783</v>
      </c>
    </row>
    <row r="175" spans="1:10" s="4" customFormat="1" ht="32.25" customHeight="1" x14ac:dyDescent="0.25">
      <c r="A175" s="65" t="s">
        <v>235</v>
      </c>
      <c r="B175" s="249" t="s">
        <v>1021</v>
      </c>
      <c r="C175" s="252" t="s">
        <v>40</v>
      </c>
      <c r="D175" s="251">
        <v>176</v>
      </c>
      <c r="E175" s="217">
        <v>0</v>
      </c>
      <c r="F175" s="216">
        <v>0</v>
      </c>
      <c r="G175" s="216">
        <v>0</v>
      </c>
      <c r="H175" s="216">
        <v>0</v>
      </c>
      <c r="I175" s="242"/>
      <c r="J175" s="246">
        <f t="shared" ref="J175:J208" si="6">SUM(D175:I175)</f>
        <v>176</v>
      </c>
    </row>
    <row r="176" spans="1:10" s="4" customFormat="1" ht="48" customHeight="1" x14ac:dyDescent="0.25">
      <c r="A176" s="65" t="s">
        <v>236</v>
      </c>
      <c r="B176" s="248" t="s">
        <v>237</v>
      </c>
      <c r="C176" s="252" t="s">
        <v>40</v>
      </c>
      <c r="D176" s="251">
        <v>739.5</v>
      </c>
      <c r="E176" s="217">
        <v>0</v>
      </c>
      <c r="F176" s="216">
        <v>0</v>
      </c>
      <c r="G176" s="216">
        <v>0</v>
      </c>
      <c r="H176" s="216">
        <v>0</v>
      </c>
      <c r="I176" s="242"/>
      <c r="J176" s="246">
        <f t="shared" si="6"/>
        <v>739.5</v>
      </c>
    </row>
    <row r="177" spans="1:10" s="4" customFormat="1" ht="37.5" customHeight="1" x14ac:dyDescent="0.25">
      <c r="A177" s="65" t="s">
        <v>1114</v>
      </c>
      <c r="B177" s="249" t="s">
        <v>1115</v>
      </c>
      <c r="C177" s="252" t="s">
        <v>40</v>
      </c>
      <c r="D177" s="251">
        <v>0</v>
      </c>
      <c r="E177" s="251">
        <v>0</v>
      </c>
      <c r="F177" s="216">
        <v>211.4</v>
      </c>
      <c r="G177" s="216">
        <v>297.39999999999998</v>
      </c>
      <c r="H177" s="216">
        <v>0</v>
      </c>
      <c r="I177" s="242"/>
      <c r="J177" s="246">
        <f t="shared" si="6"/>
        <v>508.79999999999995</v>
      </c>
    </row>
    <row r="178" spans="1:10" s="4" customFormat="1" ht="33" customHeight="1" x14ac:dyDescent="0.25">
      <c r="A178" s="65" t="s">
        <v>238</v>
      </c>
      <c r="B178" s="248" t="s">
        <v>239</v>
      </c>
      <c r="C178" s="252" t="s">
        <v>40</v>
      </c>
      <c r="D178" s="251">
        <v>12507.18</v>
      </c>
      <c r="E178" s="217">
        <v>0</v>
      </c>
      <c r="F178" s="217">
        <v>0</v>
      </c>
      <c r="G178" s="217">
        <v>0</v>
      </c>
      <c r="H178" s="216">
        <v>0</v>
      </c>
      <c r="I178" s="242"/>
      <c r="J178" s="246">
        <f t="shared" si="6"/>
        <v>12507.18</v>
      </c>
    </row>
    <row r="179" spans="1:10" s="4" customFormat="1" ht="36" customHeight="1" x14ac:dyDescent="0.25">
      <c r="A179" s="65" t="s">
        <v>240</v>
      </c>
      <c r="B179" s="248" t="s">
        <v>241</v>
      </c>
      <c r="C179" s="252" t="s">
        <v>40</v>
      </c>
      <c r="D179" s="251">
        <v>11915.81</v>
      </c>
      <c r="E179" s="217">
        <v>0</v>
      </c>
      <c r="F179" s="217">
        <v>0</v>
      </c>
      <c r="G179" s="217">
        <v>0</v>
      </c>
      <c r="H179" s="216">
        <v>0</v>
      </c>
      <c r="I179" s="242"/>
      <c r="J179" s="246">
        <f t="shared" si="6"/>
        <v>11915.81</v>
      </c>
    </row>
    <row r="180" spans="1:10" s="4" customFormat="1" ht="36.75" customHeight="1" x14ac:dyDescent="0.25">
      <c r="A180" s="731" t="s">
        <v>242</v>
      </c>
      <c r="B180" s="249" t="s">
        <v>243</v>
      </c>
      <c r="C180" s="252" t="s">
        <v>40</v>
      </c>
      <c r="D180" s="251">
        <v>673</v>
      </c>
      <c r="E180" s="217">
        <v>178</v>
      </c>
      <c r="F180" s="216">
        <v>302</v>
      </c>
      <c r="G180" s="216">
        <v>450</v>
      </c>
      <c r="H180" s="216">
        <v>966.1</v>
      </c>
      <c r="I180" s="242"/>
      <c r="J180" s="246">
        <f t="shared" si="6"/>
        <v>2569.1</v>
      </c>
    </row>
    <row r="181" spans="1:10" s="4" customFormat="1" ht="36.75" customHeight="1" x14ac:dyDescent="0.25">
      <c r="A181" s="733"/>
      <c r="B181" s="248" t="s">
        <v>244</v>
      </c>
      <c r="C181" s="252" t="s">
        <v>40</v>
      </c>
      <c r="D181" s="251">
        <v>57444.569999999992</v>
      </c>
      <c r="E181" s="217">
        <v>0</v>
      </c>
      <c r="F181" s="216">
        <v>477</v>
      </c>
      <c r="G181" s="216">
        <v>987</v>
      </c>
      <c r="H181" s="216">
        <v>1609.8</v>
      </c>
      <c r="I181" s="242"/>
      <c r="J181" s="246">
        <f t="shared" si="6"/>
        <v>60518.369999999995</v>
      </c>
    </row>
    <row r="182" spans="1:10" s="4" customFormat="1" ht="36.75" customHeight="1" x14ac:dyDescent="0.25">
      <c r="A182" s="65" t="s">
        <v>245</v>
      </c>
      <c r="B182" s="249" t="s">
        <v>246</v>
      </c>
      <c r="C182" s="252" t="s">
        <v>40</v>
      </c>
      <c r="D182" s="251">
        <v>4834.7999999999993</v>
      </c>
      <c r="E182" s="216">
        <v>0</v>
      </c>
      <c r="F182" s="216">
        <v>0</v>
      </c>
      <c r="G182" s="216">
        <v>0</v>
      </c>
      <c r="H182" s="216">
        <v>0</v>
      </c>
      <c r="I182" s="242"/>
      <c r="J182" s="246">
        <f t="shared" si="6"/>
        <v>4834.7999999999993</v>
      </c>
    </row>
    <row r="183" spans="1:10" s="4" customFormat="1" ht="34.5" customHeight="1" x14ac:dyDescent="0.25">
      <c r="A183" s="65" t="s">
        <v>247</v>
      </c>
      <c r="B183" s="248" t="s">
        <v>248</v>
      </c>
      <c r="C183" s="252" t="s">
        <v>40</v>
      </c>
      <c r="D183" s="251">
        <v>5103.18</v>
      </c>
      <c r="E183" s="217">
        <v>0</v>
      </c>
      <c r="F183" s="216">
        <v>0</v>
      </c>
      <c r="G183" s="216">
        <v>0</v>
      </c>
      <c r="H183" s="216">
        <v>0</v>
      </c>
      <c r="I183" s="242"/>
      <c r="J183" s="246">
        <f t="shared" si="6"/>
        <v>5103.18</v>
      </c>
    </row>
    <row r="184" spans="1:10" s="4" customFormat="1" ht="33.75" customHeight="1" x14ac:dyDescent="0.25">
      <c r="A184" s="727" t="s">
        <v>249</v>
      </c>
      <c r="B184" s="248" t="s">
        <v>250</v>
      </c>
      <c r="C184" s="252" t="s">
        <v>40</v>
      </c>
      <c r="D184" s="251">
        <v>15432.890000000001</v>
      </c>
      <c r="E184" s="217">
        <v>402</v>
      </c>
      <c r="F184" s="216">
        <v>408</v>
      </c>
      <c r="G184" s="216">
        <v>916.6</v>
      </c>
      <c r="H184" s="216">
        <v>862.5</v>
      </c>
      <c r="I184" s="242"/>
      <c r="J184" s="246">
        <f t="shared" si="6"/>
        <v>18021.990000000002</v>
      </c>
    </row>
    <row r="185" spans="1:10" s="4" customFormat="1" ht="36.75" customHeight="1" x14ac:dyDescent="0.25">
      <c r="A185" s="727"/>
      <c r="B185" s="248" t="s">
        <v>251</v>
      </c>
      <c r="C185" s="252" t="s">
        <v>40</v>
      </c>
      <c r="D185" s="251">
        <v>4878.5000000000009</v>
      </c>
      <c r="E185" s="217">
        <v>0</v>
      </c>
      <c r="F185" s="216">
        <v>0</v>
      </c>
      <c r="G185" s="216">
        <v>0</v>
      </c>
      <c r="H185" s="216">
        <v>0</v>
      </c>
      <c r="I185" s="242"/>
      <c r="J185" s="246">
        <f t="shared" si="6"/>
        <v>4878.5000000000009</v>
      </c>
    </row>
    <row r="186" spans="1:10" s="4" customFormat="1" ht="36.75" customHeight="1" x14ac:dyDescent="0.25">
      <c r="A186" s="65" t="s">
        <v>1190</v>
      </c>
      <c r="B186" s="249" t="s">
        <v>1176</v>
      </c>
      <c r="C186" s="252" t="s">
        <v>40</v>
      </c>
      <c r="D186" s="251">
        <v>0</v>
      </c>
      <c r="E186" s="251">
        <v>0</v>
      </c>
      <c r="F186" s="251">
        <v>0</v>
      </c>
      <c r="G186" s="251">
        <v>0</v>
      </c>
      <c r="H186" s="216">
        <v>249.6</v>
      </c>
      <c r="I186" s="242"/>
      <c r="J186" s="246">
        <f t="shared" si="6"/>
        <v>249.6</v>
      </c>
    </row>
    <row r="187" spans="1:10" s="4" customFormat="1" ht="35.25" customHeight="1" x14ac:dyDescent="0.25">
      <c r="A187" s="727" t="s">
        <v>252</v>
      </c>
      <c r="B187" s="248" t="s">
        <v>253</v>
      </c>
      <c r="C187" s="252" t="s">
        <v>40</v>
      </c>
      <c r="D187" s="392">
        <v>9886.5499999999993</v>
      </c>
      <c r="E187" s="217">
        <v>0</v>
      </c>
      <c r="F187" s="216">
        <v>0</v>
      </c>
      <c r="G187" s="216">
        <v>0</v>
      </c>
      <c r="H187" s="216">
        <v>0</v>
      </c>
      <c r="I187" s="242"/>
      <c r="J187" s="246">
        <f t="shared" si="6"/>
        <v>9886.5499999999993</v>
      </c>
    </row>
    <row r="188" spans="1:10" s="4" customFormat="1" ht="36" customHeight="1" x14ac:dyDescent="0.25">
      <c r="A188" s="727"/>
      <c r="B188" s="249" t="s">
        <v>254</v>
      </c>
      <c r="C188" s="252" t="s">
        <v>40</v>
      </c>
      <c r="D188" s="238">
        <v>15980.09</v>
      </c>
      <c r="E188" s="217">
        <v>59</v>
      </c>
      <c r="F188" s="216">
        <v>1296.7</v>
      </c>
      <c r="G188" s="216">
        <v>1100</v>
      </c>
      <c r="H188" s="216">
        <v>861</v>
      </c>
      <c r="I188" s="242"/>
      <c r="J188" s="246">
        <f t="shared" si="6"/>
        <v>19296.79</v>
      </c>
    </row>
    <row r="189" spans="1:10" s="4" customFormat="1" ht="34.5" customHeight="1" x14ac:dyDescent="0.25">
      <c r="A189" s="727"/>
      <c r="B189" s="249" t="s">
        <v>255</v>
      </c>
      <c r="C189" s="252" t="s">
        <v>40</v>
      </c>
      <c r="D189" s="251">
        <v>4224.7</v>
      </c>
      <c r="E189" s="217">
        <v>0</v>
      </c>
      <c r="F189" s="216">
        <v>0</v>
      </c>
      <c r="G189" s="216">
        <v>0</v>
      </c>
      <c r="H189" s="216">
        <v>0</v>
      </c>
      <c r="I189" s="242"/>
      <c r="J189" s="246">
        <f t="shared" si="6"/>
        <v>4224.7</v>
      </c>
    </row>
    <row r="190" spans="1:10" s="4" customFormat="1" ht="36.75" customHeight="1" x14ac:dyDescent="0.25">
      <c r="A190" s="731" t="s">
        <v>256</v>
      </c>
      <c r="B190" s="248" t="s">
        <v>257</v>
      </c>
      <c r="C190" s="252" t="s">
        <v>40</v>
      </c>
      <c r="D190" s="251">
        <v>525.6</v>
      </c>
      <c r="E190" s="217">
        <v>0</v>
      </c>
      <c r="F190" s="216">
        <v>0</v>
      </c>
      <c r="G190" s="216">
        <v>0</v>
      </c>
      <c r="H190" s="216">
        <v>0</v>
      </c>
      <c r="I190" s="242"/>
      <c r="J190" s="246">
        <f t="shared" si="6"/>
        <v>525.6</v>
      </c>
    </row>
    <row r="191" spans="1:10" s="4" customFormat="1" ht="35.25" customHeight="1" x14ac:dyDescent="0.25">
      <c r="A191" s="733"/>
      <c r="B191" s="249" t="s">
        <v>258</v>
      </c>
      <c r="C191" s="252" t="s">
        <v>40</v>
      </c>
      <c r="D191" s="251">
        <v>583.1</v>
      </c>
      <c r="E191" s="217">
        <v>0</v>
      </c>
      <c r="F191" s="216">
        <v>0</v>
      </c>
      <c r="G191" s="216">
        <v>0</v>
      </c>
      <c r="H191" s="216">
        <v>0</v>
      </c>
      <c r="I191" s="242"/>
      <c r="J191" s="246">
        <f t="shared" si="6"/>
        <v>583.1</v>
      </c>
    </row>
    <row r="192" spans="1:10" s="4" customFormat="1" ht="36.75" customHeight="1" x14ac:dyDescent="0.25">
      <c r="A192" s="65" t="s">
        <v>259</v>
      </c>
      <c r="B192" s="248" t="s">
        <v>260</v>
      </c>
      <c r="C192" s="252" t="s">
        <v>40</v>
      </c>
      <c r="D192" s="251">
        <v>247.1</v>
      </c>
      <c r="E192" s="217">
        <v>0</v>
      </c>
      <c r="F192" s="216">
        <v>0</v>
      </c>
      <c r="G192" s="216">
        <v>0</v>
      </c>
      <c r="H192" s="216">
        <v>0</v>
      </c>
      <c r="I192" s="242"/>
      <c r="J192" s="246">
        <f t="shared" si="6"/>
        <v>247.1</v>
      </c>
    </row>
    <row r="193" spans="1:10" s="4" customFormat="1" ht="36.75" customHeight="1" x14ac:dyDescent="0.25">
      <c r="A193" s="65" t="s">
        <v>261</v>
      </c>
      <c r="B193" s="249" t="s">
        <v>262</v>
      </c>
      <c r="C193" s="252" t="s">
        <v>40</v>
      </c>
      <c r="D193" s="251">
        <v>969.46</v>
      </c>
      <c r="E193" s="217">
        <v>0</v>
      </c>
      <c r="F193" s="216">
        <v>0</v>
      </c>
      <c r="G193" s="216">
        <v>0</v>
      </c>
      <c r="H193" s="216">
        <v>0</v>
      </c>
      <c r="I193" s="242"/>
      <c r="J193" s="246">
        <f t="shared" si="6"/>
        <v>969.46</v>
      </c>
    </row>
    <row r="194" spans="1:10" s="4" customFormat="1" ht="36" customHeight="1" x14ac:dyDescent="0.25">
      <c r="A194" s="65" t="s">
        <v>263</v>
      </c>
      <c r="B194" s="248" t="s">
        <v>264</v>
      </c>
      <c r="C194" s="252" t="s">
        <v>40</v>
      </c>
      <c r="D194" s="251">
        <v>11444.309999999998</v>
      </c>
      <c r="E194" s="217">
        <v>0</v>
      </c>
      <c r="F194" s="216">
        <v>0</v>
      </c>
      <c r="G194" s="216">
        <v>0</v>
      </c>
      <c r="H194" s="216">
        <v>0</v>
      </c>
      <c r="I194" s="242"/>
      <c r="J194" s="246">
        <f t="shared" si="6"/>
        <v>11444.309999999998</v>
      </c>
    </row>
    <row r="195" spans="1:10" s="4" customFormat="1" ht="36.75" customHeight="1" x14ac:dyDescent="0.25">
      <c r="A195" s="65" t="s">
        <v>265</v>
      </c>
      <c r="B195" s="248" t="s">
        <v>266</v>
      </c>
      <c r="C195" s="252" t="s">
        <v>40</v>
      </c>
      <c r="D195" s="251">
        <v>4200.6999999999989</v>
      </c>
      <c r="E195" s="217">
        <v>0</v>
      </c>
      <c r="F195" s="216">
        <v>0</v>
      </c>
      <c r="G195" s="216">
        <v>0</v>
      </c>
      <c r="H195" s="216">
        <v>0</v>
      </c>
      <c r="I195" s="242"/>
      <c r="J195" s="246">
        <f t="shared" si="6"/>
        <v>4200.6999999999989</v>
      </c>
    </row>
    <row r="196" spans="1:10" s="4" customFormat="1" ht="36.75" customHeight="1" x14ac:dyDescent="0.25">
      <c r="A196" s="65" t="s">
        <v>267</v>
      </c>
      <c r="B196" s="248" t="s">
        <v>268</v>
      </c>
      <c r="C196" s="252" t="s">
        <v>40</v>
      </c>
      <c r="D196" s="251">
        <v>8208.02</v>
      </c>
      <c r="E196" s="217">
        <v>0</v>
      </c>
      <c r="F196" s="216">
        <v>0</v>
      </c>
      <c r="G196" s="216">
        <v>0</v>
      </c>
      <c r="H196" s="216">
        <v>0</v>
      </c>
      <c r="I196" s="243"/>
      <c r="J196" s="246">
        <f t="shared" si="6"/>
        <v>8208.02</v>
      </c>
    </row>
    <row r="197" spans="1:10" s="4" customFormat="1" ht="36.75" customHeight="1" x14ac:dyDescent="0.25">
      <c r="A197" s="65" t="s">
        <v>1028</v>
      </c>
      <c r="B197" s="249" t="s">
        <v>1034</v>
      </c>
      <c r="C197" s="252" t="s">
        <v>40</v>
      </c>
      <c r="D197" s="251">
        <v>45</v>
      </c>
      <c r="E197" s="217">
        <v>0</v>
      </c>
      <c r="F197" s="216">
        <v>0</v>
      </c>
      <c r="G197" s="216">
        <v>0</v>
      </c>
      <c r="H197" s="216">
        <v>0</v>
      </c>
      <c r="I197" s="243"/>
      <c r="J197" s="246">
        <f t="shared" si="6"/>
        <v>45</v>
      </c>
    </row>
    <row r="198" spans="1:10" s="4" customFormat="1" ht="34.5" customHeight="1" x14ac:dyDescent="0.25">
      <c r="A198" s="65" t="s">
        <v>269</v>
      </c>
      <c r="B198" s="248" t="s">
        <v>270</v>
      </c>
      <c r="C198" s="252" t="s">
        <v>40</v>
      </c>
      <c r="D198" s="251">
        <v>1666.6</v>
      </c>
      <c r="E198" s="217">
        <v>0</v>
      </c>
      <c r="F198" s="216">
        <v>0</v>
      </c>
      <c r="G198" s="216">
        <v>0</v>
      </c>
      <c r="H198" s="216">
        <v>0</v>
      </c>
      <c r="I198" s="243"/>
      <c r="J198" s="246">
        <f t="shared" si="6"/>
        <v>1666.6</v>
      </c>
    </row>
    <row r="199" spans="1:10" s="4" customFormat="1" ht="36.75" customHeight="1" x14ac:dyDescent="0.25">
      <c r="A199" s="65" t="s">
        <v>271</v>
      </c>
      <c r="B199" s="248" t="s">
        <v>272</v>
      </c>
      <c r="C199" s="252" t="s">
        <v>40</v>
      </c>
      <c r="D199" s="251">
        <v>1585.7</v>
      </c>
      <c r="E199" s="217">
        <v>0</v>
      </c>
      <c r="F199" s="216">
        <v>0</v>
      </c>
      <c r="G199" s="216">
        <v>0</v>
      </c>
      <c r="H199" s="216">
        <v>0</v>
      </c>
      <c r="I199" s="243"/>
      <c r="J199" s="246">
        <f t="shared" si="6"/>
        <v>1585.7</v>
      </c>
    </row>
    <row r="200" spans="1:10" s="4" customFormat="1" ht="34.5" customHeight="1" x14ac:dyDescent="0.25">
      <c r="A200" s="65" t="s">
        <v>273</v>
      </c>
      <c r="B200" s="248" t="s">
        <v>274</v>
      </c>
      <c r="C200" s="252" t="s">
        <v>40</v>
      </c>
      <c r="D200" s="251">
        <v>1862</v>
      </c>
      <c r="E200" s="217">
        <v>0</v>
      </c>
      <c r="F200" s="216">
        <v>0</v>
      </c>
      <c r="G200" s="216">
        <v>0</v>
      </c>
      <c r="H200" s="216">
        <v>0</v>
      </c>
      <c r="I200" s="243"/>
      <c r="J200" s="246">
        <f t="shared" si="6"/>
        <v>1862</v>
      </c>
    </row>
    <row r="201" spans="1:10" s="4" customFormat="1" ht="34.5" customHeight="1" x14ac:dyDescent="0.25">
      <c r="A201" s="65" t="s">
        <v>275</v>
      </c>
      <c r="B201" s="248" t="s">
        <v>276</v>
      </c>
      <c r="C201" s="252" t="s">
        <v>40</v>
      </c>
      <c r="D201" s="251">
        <v>453.69999999999993</v>
      </c>
      <c r="E201" s="217">
        <v>0</v>
      </c>
      <c r="F201" s="216">
        <v>0</v>
      </c>
      <c r="G201" s="216">
        <v>0</v>
      </c>
      <c r="H201" s="216">
        <v>0</v>
      </c>
      <c r="I201" s="243"/>
      <c r="J201" s="246">
        <f t="shared" si="6"/>
        <v>453.69999999999993</v>
      </c>
    </row>
    <row r="202" spans="1:10" s="4" customFormat="1" ht="34.5" customHeight="1" x14ac:dyDescent="0.25">
      <c r="A202" s="731" t="s">
        <v>277</v>
      </c>
      <c r="B202" s="249" t="s">
        <v>278</v>
      </c>
      <c r="C202" s="252" t="s">
        <v>40</v>
      </c>
      <c r="D202" s="251">
        <v>2220</v>
      </c>
      <c r="E202" s="217">
        <v>0</v>
      </c>
      <c r="F202" s="216">
        <v>0</v>
      </c>
      <c r="G202" s="216">
        <v>0</v>
      </c>
      <c r="H202" s="230">
        <v>8888.15</v>
      </c>
      <c r="I202" s="243"/>
      <c r="J202" s="246">
        <f t="shared" si="6"/>
        <v>11108.15</v>
      </c>
    </row>
    <row r="203" spans="1:10" s="4" customFormat="1" ht="33.75" customHeight="1" x14ac:dyDescent="0.25">
      <c r="A203" s="732"/>
      <c r="B203" s="248" t="s">
        <v>279</v>
      </c>
      <c r="C203" s="252" t="s">
        <v>40</v>
      </c>
      <c r="D203" s="251">
        <v>17726.52</v>
      </c>
      <c r="E203" s="217">
        <v>0</v>
      </c>
      <c r="F203" s="216">
        <v>0</v>
      </c>
      <c r="G203" s="216">
        <v>0</v>
      </c>
      <c r="H203" s="216">
        <v>0</v>
      </c>
      <c r="I203" s="243"/>
      <c r="J203" s="246">
        <f t="shared" si="6"/>
        <v>17726.52</v>
      </c>
    </row>
    <row r="204" spans="1:10" s="4" customFormat="1" ht="33.75" customHeight="1" x14ac:dyDescent="0.25">
      <c r="A204" s="733"/>
      <c r="B204" s="248" t="s">
        <v>280</v>
      </c>
      <c r="C204" s="252" t="s">
        <v>40</v>
      </c>
      <c r="D204" s="251">
        <v>846.9</v>
      </c>
      <c r="E204" s="217">
        <v>0</v>
      </c>
      <c r="F204" s="216">
        <v>0</v>
      </c>
      <c r="G204" s="216">
        <v>0</v>
      </c>
      <c r="H204" s="216">
        <v>0</v>
      </c>
      <c r="I204" s="243"/>
      <c r="J204" s="246">
        <f t="shared" si="6"/>
        <v>846.9</v>
      </c>
    </row>
    <row r="205" spans="1:10" s="4" customFormat="1" ht="48" customHeight="1" x14ac:dyDescent="0.25">
      <c r="A205" s="65" t="s">
        <v>281</v>
      </c>
      <c r="B205" s="248" t="s">
        <v>282</v>
      </c>
      <c r="C205" s="252" t="s">
        <v>40</v>
      </c>
      <c r="D205" s="251">
        <v>42794.979999999996</v>
      </c>
      <c r="E205" s="217">
        <v>0</v>
      </c>
      <c r="F205" s="216">
        <v>0</v>
      </c>
      <c r="G205" s="216">
        <v>0</v>
      </c>
      <c r="H205" s="216">
        <v>0</v>
      </c>
      <c r="I205" s="243"/>
      <c r="J205" s="246">
        <f t="shared" si="6"/>
        <v>42794.979999999996</v>
      </c>
    </row>
    <row r="206" spans="1:10" s="4" customFormat="1" ht="34.5" customHeight="1" x14ac:dyDescent="0.25">
      <c r="A206" s="731" t="s">
        <v>283</v>
      </c>
      <c r="B206" s="249" t="s">
        <v>284</v>
      </c>
      <c r="C206" s="252" t="s">
        <v>40</v>
      </c>
      <c r="D206" s="251">
        <v>630</v>
      </c>
      <c r="E206" s="217">
        <v>136</v>
      </c>
      <c r="F206" s="216">
        <v>0</v>
      </c>
      <c r="G206" s="216">
        <v>0</v>
      </c>
      <c r="H206" s="216">
        <v>0</v>
      </c>
      <c r="I206" s="243"/>
      <c r="J206" s="246">
        <f t="shared" si="6"/>
        <v>766</v>
      </c>
    </row>
    <row r="207" spans="1:10" s="4" customFormat="1" ht="34.5" customHeight="1" x14ac:dyDescent="0.25">
      <c r="A207" s="733"/>
      <c r="B207" s="248" t="s">
        <v>285</v>
      </c>
      <c r="C207" s="252" t="s">
        <v>40</v>
      </c>
      <c r="D207" s="251">
        <v>958.4</v>
      </c>
      <c r="E207" s="217">
        <v>0</v>
      </c>
      <c r="F207" s="216">
        <v>0</v>
      </c>
      <c r="G207" s="216">
        <v>0</v>
      </c>
      <c r="H207" s="216">
        <v>0</v>
      </c>
      <c r="I207" s="243"/>
      <c r="J207" s="246">
        <f t="shared" si="6"/>
        <v>958.4</v>
      </c>
    </row>
    <row r="208" spans="1:10" s="4" customFormat="1" ht="34.5" customHeight="1" x14ac:dyDescent="0.25">
      <c r="A208" s="731" t="s">
        <v>286</v>
      </c>
      <c r="B208" s="249" t="s">
        <v>1022</v>
      </c>
      <c r="C208" s="252" t="s">
        <v>40</v>
      </c>
      <c r="D208" s="251">
        <v>148</v>
      </c>
      <c r="E208" s="217">
        <v>0</v>
      </c>
      <c r="F208" s="216">
        <v>0</v>
      </c>
      <c r="G208" s="216">
        <v>0</v>
      </c>
      <c r="H208" s="216">
        <v>0</v>
      </c>
      <c r="I208" s="243"/>
      <c r="J208" s="246">
        <f t="shared" si="6"/>
        <v>148</v>
      </c>
    </row>
    <row r="209" spans="1:10" s="4" customFormat="1" ht="34.5" customHeight="1" x14ac:dyDescent="0.25">
      <c r="A209" s="733"/>
      <c r="B209" s="248" t="s">
        <v>287</v>
      </c>
      <c r="C209" s="252" t="s">
        <v>40</v>
      </c>
      <c r="D209" s="251">
        <v>10410.56</v>
      </c>
      <c r="E209" s="217">
        <v>448</v>
      </c>
      <c r="F209" s="216">
        <v>522</v>
      </c>
      <c r="G209" s="216">
        <v>1194.3</v>
      </c>
      <c r="H209" s="230">
        <v>854</v>
      </c>
      <c r="I209" s="243"/>
      <c r="J209" s="246">
        <f t="shared" ref="J209:J241" si="7">SUM(D209:I209)</f>
        <v>13428.859999999999</v>
      </c>
    </row>
    <row r="210" spans="1:10" s="4" customFormat="1" ht="34.5" customHeight="1" x14ac:dyDescent="0.25">
      <c r="A210" s="65" t="s">
        <v>288</v>
      </c>
      <c r="B210" s="248" t="s">
        <v>289</v>
      </c>
      <c r="C210" s="252" t="s">
        <v>40</v>
      </c>
      <c r="D210" s="251">
        <v>12800.4</v>
      </c>
      <c r="E210" s="217">
        <v>0</v>
      </c>
      <c r="F210" s="216">
        <v>0</v>
      </c>
      <c r="G210" s="216">
        <v>0</v>
      </c>
      <c r="H210" s="216">
        <v>0</v>
      </c>
      <c r="I210" s="243"/>
      <c r="J210" s="246">
        <f t="shared" si="7"/>
        <v>12800.4</v>
      </c>
    </row>
    <row r="211" spans="1:10" s="4" customFormat="1" ht="46.5" customHeight="1" x14ac:dyDescent="0.25">
      <c r="A211" s="65" t="s">
        <v>290</v>
      </c>
      <c r="B211" s="248" t="s">
        <v>291</v>
      </c>
      <c r="C211" s="252" t="s">
        <v>40</v>
      </c>
      <c r="D211" s="251">
        <v>3438.2</v>
      </c>
      <c r="E211" s="217">
        <v>0</v>
      </c>
      <c r="F211" s="216">
        <v>0</v>
      </c>
      <c r="G211" s="216">
        <v>0</v>
      </c>
      <c r="H211" s="216">
        <v>0</v>
      </c>
      <c r="I211" s="243"/>
      <c r="J211" s="246">
        <f t="shared" si="7"/>
        <v>3438.2</v>
      </c>
    </row>
    <row r="212" spans="1:10" s="4" customFormat="1" ht="48" customHeight="1" x14ac:dyDescent="0.25">
      <c r="A212" s="727" t="s">
        <v>292</v>
      </c>
      <c r="B212" s="248" t="s">
        <v>293</v>
      </c>
      <c r="C212" s="252" t="s">
        <v>40</v>
      </c>
      <c r="D212" s="251">
        <v>25531.579999999994</v>
      </c>
      <c r="E212" s="217">
        <v>0</v>
      </c>
      <c r="F212" s="216">
        <v>172</v>
      </c>
      <c r="G212" s="216">
        <v>0</v>
      </c>
      <c r="H212" s="230">
        <v>98.8</v>
      </c>
      <c r="I212" s="243"/>
      <c r="J212" s="246">
        <f t="shared" si="7"/>
        <v>25802.379999999994</v>
      </c>
    </row>
    <row r="213" spans="1:10" s="4" customFormat="1" ht="33.75" customHeight="1" x14ac:dyDescent="0.25">
      <c r="A213" s="727"/>
      <c r="B213" s="249" t="s">
        <v>294</v>
      </c>
      <c r="C213" s="252" t="s">
        <v>40</v>
      </c>
      <c r="D213" s="251">
        <v>10503.7</v>
      </c>
      <c r="E213" s="217">
        <v>211</v>
      </c>
      <c r="F213" s="216">
        <v>597</v>
      </c>
      <c r="G213" s="216">
        <v>479</v>
      </c>
      <c r="H213" s="230">
        <v>448.6</v>
      </c>
      <c r="I213" s="243"/>
      <c r="J213" s="246">
        <f t="shared" si="7"/>
        <v>12239.300000000001</v>
      </c>
    </row>
    <row r="214" spans="1:10" s="4" customFormat="1" ht="108.75" customHeight="1" x14ac:dyDescent="0.25">
      <c r="A214" s="65" t="s">
        <v>295</v>
      </c>
      <c r="B214" s="249" t="s">
        <v>1035</v>
      </c>
      <c r="C214" s="252" t="s">
        <v>40</v>
      </c>
      <c r="D214" s="251">
        <v>32529.159999999996</v>
      </c>
      <c r="E214" s="217">
        <v>901</v>
      </c>
      <c r="F214" s="216">
        <v>2001.2</v>
      </c>
      <c r="G214" s="216">
        <v>1980</v>
      </c>
      <c r="H214" s="230">
        <v>1022.8</v>
      </c>
      <c r="I214" s="243"/>
      <c r="J214" s="246">
        <f t="shared" si="7"/>
        <v>38434.159999999996</v>
      </c>
    </row>
    <row r="215" spans="1:10" s="4" customFormat="1" ht="36.75" customHeight="1" x14ac:dyDescent="0.25">
      <c r="A215" s="731" t="s">
        <v>296</v>
      </c>
      <c r="B215" s="249" t="s">
        <v>1116</v>
      </c>
      <c r="C215" s="252" t="s">
        <v>40</v>
      </c>
      <c r="D215" s="251">
        <v>0</v>
      </c>
      <c r="E215" s="217">
        <v>0</v>
      </c>
      <c r="F215" s="216">
        <v>278</v>
      </c>
      <c r="G215" s="216">
        <v>0</v>
      </c>
      <c r="H215" s="216">
        <v>0</v>
      </c>
      <c r="I215" s="243"/>
      <c r="J215" s="246">
        <f t="shared" si="7"/>
        <v>278</v>
      </c>
    </row>
    <row r="216" spans="1:10" s="4" customFormat="1" ht="33.75" customHeight="1" x14ac:dyDescent="0.25">
      <c r="A216" s="733"/>
      <c r="B216" s="248" t="s">
        <v>297</v>
      </c>
      <c r="C216" s="252" t="s">
        <v>40</v>
      </c>
      <c r="D216" s="251">
        <v>5364.2</v>
      </c>
      <c r="E216" s="217">
        <v>0</v>
      </c>
      <c r="F216" s="216">
        <v>0</v>
      </c>
      <c r="G216" s="216">
        <v>0</v>
      </c>
      <c r="H216" s="216">
        <v>0</v>
      </c>
      <c r="I216" s="243"/>
      <c r="J216" s="246">
        <f t="shared" si="7"/>
        <v>5364.2</v>
      </c>
    </row>
    <row r="217" spans="1:10" s="4" customFormat="1" ht="35.25" customHeight="1" x14ac:dyDescent="0.25">
      <c r="A217" s="65" t="s">
        <v>298</v>
      </c>
      <c r="B217" s="248" t="s">
        <v>299</v>
      </c>
      <c r="C217" s="252" t="s">
        <v>40</v>
      </c>
      <c r="D217" s="251">
        <v>5709.7499999999991</v>
      </c>
      <c r="E217" s="217">
        <v>0</v>
      </c>
      <c r="F217" s="216">
        <v>344.4</v>
      </c>
      <c r="G217" s="216">
        <v>0</v>
      </c>
      <c r="H217" s="216">
        <v>0</v>
      </c>
      <c r="I217" s="243"/>
      <c r="J217" s="246">
        <f t="shared" si="7"/>
        <v>6054.1499999999987</v>
      </c>
    </row>
    <row r="218" spans="1:10" s="4" customFormat="1" ht="33.75" customHeight="1" x14ac:dyDescent="0.25">
      <c r="A218" s="65" t="s">
        <v>300</v>
      </c>
      <c r="B218" s="248" t="s">
        <v>301</v>
      </c>
      <c r="C218" s="252" t="s">
        <v>40</v>
      </c>
      <c r="D218" s="251">
        <v>1164.8999999999999</v>
      </c>
      <c r="E218" s="217">
        <v>0</v>
      </c>
      <c r="F218" s="216">
        <v>0</v>
      </c>
      <c r="G218" s="216">
        <v>0</v>
      </c>
      <c r="H218" s="216">
        <v>0</v>
      </c>
      <c r="I218" s="243"/>
      <c r="J218" s="246">
        <f t="shared" si="7"/>
        <v>1164.8999999999999</v>
      </c>
    </row>
    <row r="219" spans="1:10" s="4" customFormat="1" ht="31.5" customHeight="1" x14ac:dyDescent="0.25">
      <c r="A219" s="727" t="s">
        <v>302</v>
      </c>
      <c r="B219" s="248" t="s">
        <v>303</v>
      </c>
      <c r="C219" s="252" t="s">
        <v>40</v>
      </c>
      <c r="D219" s="251">
        <v>55329.44000000001</v>
      </c>
      <c r="E219" s="217">
        <v>0</v>
      </c>
      <c r="F219" s="216">
        <v>1289</v>
      </c>
      <c r="G219" s="216">
        <v>1364</v>
      </c>
      <c r="H219" s="230">
        <v>1407.3</v>
      </c>
      <c r="I219" s="243"/>
      <c r="J219" s="246">
        <f t="shared" si="7"/>
        <v>59389.740000000013</v>
      </c>
    </row>
    <row r="220" spans="1:10" s="4" customFormat="1" ht="30" customHeight="1" x14ac:dyDescent="0.25">
      <c r="A220" s="727"/>
      <c r="B220" s="248" t="s">
        <v>304</v>
      </c>
      <c r="C220" s="252" t="s">
        <v>40</v>
      </c>
      <c r="D220" s="251">
        <v>8995.2000000000007</v>
      </c>
      <c r="E220" s="217">
        <v>0</v>
      </c>
      <c r="F220" s="216">
        <v>136</v>
      </c>
      <c r="G220" s="216">
        <v>215</v>
      </c>
      <c r="H220" s="230">
        <v>260</v>
      </c>
      <c r="I220" s="243"/>
      <c r="J220" s="246">
        <f t="shared" si="7"/>
        <v>9606.2000000000007</v>
      </c>
    </row>
    <row r="221" spans="1:10" s="4" customFormat="1" ht="34.5" customHeight="1" x14ac:dyDescent="0.25">
      <c r="A221" s="731" t="s">
        <v>305</v>
      </c>
      <c r="B221" s="249" t="s">
        <v>1052</v>
      </c>
      <c r="C221" s="252" t="s">
        <v>40</v>
      </c>
      <c r="D221" s="251">
        <v>344.8</v>
      </c>
      <c r="E221" s="217">
        <v>747</v>
      </c>
      <c r="F221" s="216">
        <v>618</v>
      </c>
      <c r="G221" s="216">
        <v>553</v>
      </c>
      <c r="H221" s="230">
        <v>691.6</v>
      </c>
      <c r="I221" s="243"/>
      <c r="J221" s="246">
        <f t="shared" si="7"/>
        <v>2954.4</v>
      </c>
    </row>
    <row r="222" spans="1:10" s="4" customFormat="1" ht="34.5" customHeight="1" x14ac:dyDescent="0.25">
      <c r="A222" s="733"/>
      <c r="B222" s="248" t="s">
        <v>306</v>
      </c>
      <c r="C222" s="252" t="s">
        <v>40</v>
      </c>
      <c r="D222" s="251">
        <v>8246.7200000000012</v>
      </c>
      <c r="E222" s="217">
        <v>0</v>
      </c>
      <c r="F222" s="216">
        <v>0</v>
      </c>
      <c r="G222" s="216">
        <v>0</v>
      </c>
      <c r="H222" s="230">
        <v>201.4</v>
      </c>
      <c r="I222" s="243"/>
      <c r="J222" s="246">
        <f t="shared" si="7"/>
        <v>8448.1200000000008</v>
      </c>
    </row>
    <row r="223" spans="1:10" s="4" customFormat="1" ht="36.75" customHeight="1" x14ac:dyDescent="0.25">
      <c r="A223" s="65" t="s">
        <v>307</v>
      </c>
      <c r="B223" s="248" t="s">
        <v>308</v>
      </c>
      <c r="C223" s="252" t="s">
        <v>40</v>
      </c>
      <c r="D223" s="251">
        <v>5461.6</v>
      </c>
      <c r="E223" s="217">
        <v>0</v>
      </c>
      <c r="F223" s="216">
        <v>0</v>
      </c>
      <c r="G223" s="216">
        <v>0</v>
      </c>
      <c r="H223" s="216">
        <v>0</v>
      </c>
      <c r="I223" s="243"/>
      <c r="J223" s="246">
        <f t="shared" si="7"/>
        <v>5461.6</v>
      </c>
    </row>
    <row r="224" spans="1:10" s="4" customFormat="1" ht="34.5" customHeight="1" x14ac:dyDescent="0.25">
      <c r="A224" s="731" t="s">
        <v>309</v>
      </c>
      <c r="B224" s="249" t="s">
        <v>310</v>
      </c>
      <c r="C224" s="252" t="s">
        <v>40</v>
      </c>
      <c r="D224" s="392">
        <v>511</v>
      </c>
      <c r="E224" s="216">
        <v>0</v>
      </c>
      <c r="F224" s="216">
        <v>0</v>
      </c>
      <c r="G224" s="216">
        <v>0</v>
      </c>
      <c r="H224" s="216">
        <v>0</v>
      </c>
      <c r="I224" s="242"/>
      <c r="J224" s="246">
        <f t="shared" si="7"/>
        <v>511</v>
      </c>
    </row>
    <row r="225" spans="1:10" s="4" customFormat="1" ht="30" customHeight="1" x14ac:dyDescent="0.25">
      <c r="A225" s="732"/>
      <c r="B225" s="248" t="s">
        <v>311</v>
      </c>
      <c r="C225" s="252" t="s">
        <v>40</v>
      </c>
      <c r="D225" s="251">
        <v>2129</v>
      </c>
      <c r="E225" s="217">
        <v>0</v>
      </c>
      <c r="F225" s="216">
        <v>0</v>
      </c>
      <c r="G225" s="216">
        <v>0</v>
      </c>
      <c r="H225" s="216">
        <v>0</v>
      </c>
      <c r="I225" s="242"/>
      <c r="J225" s="246">
        <f t="shared" si="7"/>
        <v>2129</v>
      </c>
    </row>
    <row r="226" spans="1:10" s="4" customFormat="1" ht="33" customHeight="1" x14ac:dyDescent="0.25">
      <c r="A226" s="733"/>
      <c r="B226" s="248" t="s">
        <v>312</v>
      </c>
      <c r="C226" s="252" t="s">
        <v>40</v>
      </c>
      <c r="D226" s="251">
        <v>26281.79</v>
      </c>
      <c r="E226" s="217">
        <v>0</v>
      </c>
      <c r="F226" s="216">
        <v>0</v>
      </c>
      <c r="G226" s="216">
        <v>0</v>
      </c>
      <c r="H226" s="216">
        <v>0</v>
      </c>
      <c r="I226" s="242"/>
      <c r="J226" s="246">
        <f t="shared" si="7"/>
        <v>26281.79</v>
      </c>
    </row>
    <row r="227" spans="1:10" s="4" customFormat="1" ht="36" customHeight="1" x14ac:dyDescent="0.25">
      <c r="A227" s="91" t="s">
        <v>313</v>
      </c>
      <c r="B227" s="426" t="s">
        <v>314</v>
      </c>
      <c r="C227" s="263" t="s">
        <v>40</v>
      </c>
      <c r="D227" s="264">
        <v>8570.1</v>
      </c>
      <c r="E227" s="216">
        <v>360.1</v>
      </c>
      <c r="F227" s="216">
        <v>0</v>
      </c>
      <c r="G227" s="216">
        <v>214</v>
      </c>
      <c r="H227" s="216">
        <v>0</v>
      </c>
      <c r="I227" s="242"/>
      <c r="J227" s="246">
        <f t="shared" si="7"/>
        <v>9144.2000000000007</v>
      </c>
    </row>
    <row r="228" spans="1:10" s="4" customFormat="1" ht="35.25" customHeight="1" x14ac:dyDescent="0.25">
      <c r="A228" s="65" t="s">
        <v>315</v>
      </c>
      <c r="B228" s="248" t="s">
        <v>316</v>
      </c>
      <c r="C228" s="252" t="s">
        <v>40</v>
      </c>
      <c r="D228" s="251">
        <v>8003.9400000000005</v>
      </c>
      <c r="E228" s="216">
        <v>0</v>
      </c>
      <c r="F228" s="216">
        <v>0</v>
      </c>
      <c r="G228" s="216">
        <v>0</v>
      </c>
      <c r="H228" s="216">
        <v>0</v>
      </c>
      <c r="I228" s="242"/>
      <c r="J228" s="246">
        <f t="shared" si="7"/>
        <v>8003.9400000000005</v>
      </c>
    </row>
    <row r="229" spans="1:10" s="4" customFormat="1" ht="35.25" customHeight="1" x14ac:dyDescent="0.25">
      <c r="A229" s="727" t="s">
        <v>317</v>
      </c>
      <c r="B229" s="248" t="s">
        <v>318</v>
      </c>
      <c r="C229" s="252" t="s">
        <v>40</v>
      </c>
      <c r="D229" s="392">
        <v>26950.859999999997</v>
      </c>
      <c r="E229" s="216">
        <v>53.8</v>
      </c>
      <c r="F229" s="216">
        <v>1107</v>
      </c>
      <c r="G229" s="216">
        <v>840</v>
      </c>
      <c r="H229" s="216">
        <v>555.20000000000005</v>
      </c>
      <c r="I229" s="242"/>
      <c r="J229" s="246">
        <f t="shared" si="7"/>
        <v>29506.859999999997</v>
      </c>
    </row>
    <row r="230" spans="1:10" s="4" customFormat="1" ht="35.25" customHeight="1" x14ac:dyDescent="0.25">
      <c r="A230" s="727"/>
      <c r="B230" s="248" t="s">
        <v>319</v>
      </c>
      <c r="C230" s="252" t="s">
        <v>40</v>
      </c>
      <c r="D230" s="251">
        <v>29564.81</v>
      </c>
      <c r="E230" s="216">
        <v>0</v>
      </c>
      <c r="F230" s="216">
        <v>0</v>
      </c>
      <c r="G230" s="216">
        <v>0</v>
      </c>
      <c r="H230" s="216">
        <v>0</v>
      </c>
      <c r="I230" s="242"/>
      <c r="J230" s="246">
        <f t="shared" si="7"/>
        <v>29564.81</v>
      </c>
    </row>
    <row r="231" spans="1:10" s="4" customFormat="1" ht="36.75" customHeight="1" x14ac:dyDescent="0.25">
      <c r="A231" s="65" t="s">
        <v>320</v>
      </c>
      <c r="B231" s="249" t="s">
        <v>321</v>
      </c>
      <c r="C231" s="252" t="s">
        <v>40</v>
      </c>
      <c r="D231" s="251">
        <v>452</v>
      </c>
      <c r="E231" s="216">
        <v>0</v>
      </c>
      <c r="F231" s="216">
        <v>0</v>
      </c>
      <c r="G231" s="216">
        <v>0</v>
      </c>
      <c r="H231" s="216">
        <v>278.10000000000002</v>
      </c>
      <c r="I231" s="242"/>
      <c r="J231" s="246">
        <f t="shared" si="7"/>
        <v>730.1</v>
      </c>
    </row>
    <row r="232" spans="1:10" s="4" customFormat="1" ht="36.75" customHeight="1" x14ac:dyDescent="0.25">
      <c r="A232" s="177" t="s">
        <v>322</v>
      </c>
      <c r="B232" s="249" t="s">
        <v>323</v>
      </c>
      <c r="C232" s="252" t="s">
        <v>40</v>
      </c>
      <c r="D232" s="251">
        <v>633</v>
      </c>
      <c r="E232" s="216">
        <v>0</v>
      </c>
      <c r="F232" s="216">
        <v>0</v>
      </c>
      <c r="G232" s="216">
        <v>319.60000000000002</v>
      </c>
      <c r="H232" s="216">
        <v>0</v>
      </c>
      <c r="I232" s="242"/>
      <c r="J232" s="246">
        <f t="shared" si="7"/>
        <v>952.6</v>
      </c>
    </row>
    <row r="233" spans="1:10" s="4" customFormat="1" ht="35.25" customHeight="1" x14ac:dyDescent="0.25">
      <c r="A233" s="65" t="s">
        <v>324</v>
      </c>
      <c r="B233" s="248" t="s">
        <v>325</v>
      </c>
      <c r="C233" s="252" t="s">
        <v>40</v>
      </c>
      <c r="D233" s="251">
        <v>13679.7</v>
      </c>
      <c r="E233" s="216">
        <v>0</v>
      </c>
      <c r="F233" s="216">
        <v>0</v>
      </c>
      <c r="G233" s="216">
        <v>0</v>
      </c>
      <c r="H233" s="216">
        <v>0</v>
      </c>
      <c r="I233" s="242"/>
      <c r="J233" s="246">
        <f t="shared" si="7"/>
        <v>13679.7</v>
      </c>
    </row>
    <row r="234" spans="1:10" s="4" customFormat="1" ht="33" customHeight="1" x14ac:dyDescent="0.25">
      <c r="A234" s="65" t="s">
        <v>326</v>
      </c>
      <c r="B234" s="248" t="s">
        <v>327</v>
      </c>
      <c r="C234" s="252" t="s">
        <v>40</v>
      </c>
      <c r="D234" s="251">
        <v>100.9</v>
      </c>
      <c r="E234" s="216">
        <v>0</v>
      </c>
      <c r="F234" s="216">
        <v>0</v>
      </c>
      <c r="G234" s="216">
        <v>0</v>
      </c>
      <c r="H234" s="216">
        <v>0</v>
      </c>
      <c r="I234" s="242"/>
      <c r="J234" s="246">
        <f t="shared" si="7"/>
        <v>100.9</v>
      </c>
    </row>
    <row r="235" spans="1:10" s="4" customFormat="1" ht="32.25" customHeight="1" x14ac:dyDescent="0.25">
      <c r="A235" s="65" t="s">
        <v>328</v>
      </c>
      <c r="B235" s="248" t="s">
        <v>329</v>
      </c>
      <c r="C235" s="252" t="s">
        <v>40</v>
      </c>
      <c r="D235" s="251">
        <v>476.2</v>
      </c>
      <c r="E235" s="216">
        <v>0</v>
      </c>
      <c r="F235" s="216">
        <v>0</v>
      </c>
      <c r="G235" s="216">
        <v>0</v>
      </c>
      <c r="H235" s="216">
        <v>0</v>
      </c>
      <c r="I235" s="242"/>
      <c r="J235" s="246">
        <f t="shared" si="7"/>
        <v>476.2</v>
      </c>
    </row>
    <row r="236" spans="1:10" s="166" customFormat="1" ht="34.5" customHeight="1" x14ac:dyDescent="0.25">
      <c r="A236" s="65" t="s">
        <v>330</v>
      </c>
      <c r="B236" s="250" t="s">
        <v>331</v>
      </c>
      <c r="C236" s="253" t="s">
        <v>40</v>
      </c>
      <c r="D236" s="239">
        <v>16596.940000000002</v>
      </c>
      <c r="E236" s="216">
        <v>0</v>
      </c>
      <c r="F236" s="216">
        <v>204</v>
      </c>
      <c r="G236" s="216">
        <v>216</v>
      </c>
      <c r="H236" s="216">
        <v>0</v>
      </c>
      <c r="I236" s="242"/>
      <c r="J236" s="246">
        <f t="shared" si="7"/>
        <v>17016.940000000002</v>
      </c>
    </row>
    <row r="237" spans="1:10" s="166" customFormat="1" ht="35.25" customHeight="1" x14ac:dyDescent="0.25">
      <c r="A237" s="731" t="s">
        <v>332</v>
      </c>
      <c r="B237" s="282" t="s">
        <v>333</v>
      </c>
      <c r="C237" s="253" t="s">
        <v>40</v>
      </c>
      <c r="D237" s="239">
        <v>1732</v>
      </c>
      <c r="E237" s="217">
        <v>100</v>
      </c>
      <c r="F237" s="216">
        <v>104</v>
      </c>
      <c r="G237" s="216">
        <v>0</v>
      </c>
      <c r="H237" s="216">
        <v>0</v>
      </c>
      <c r="I237" s="242"/>
      <c r="J237" s="246">
        <f t="shared" si="7"/>
        <v>1936</v>
      </c>
    </row>
    <row r="238" spans="1:10" s="4" customFormat="1" ht="36.75" customHeight="1" x14ac:dyDescent="0.25">
      <c r="A238" s="733"/>
      <c r="B238" s="248" t="s">
        <v>334</v>
      </c>
      <c r="C238" s="252" t="s">
        <v>40</v>
      </c>
      <c r="D238" s="251">
        <v>1389.8</v>
      </c>
      <c r="E238" s="217">
        <v>0</v>
      </c>
      <c r="F238" s="217">
        <v>0</v>
      </c>
      <c r="G238" s="216">
        <v>0</v>
      </c>
      <c r="H238" s="216">
        <v>0</v>
      </c>
      <c r="I238" s="242"/>
      <c r="J238" s="246">
        <f t="shared" si="7"/>
        <v>1389.8</v>
      </c>
    </row>
    <row r="239" spans="1:10" s="4" customFormat="1" ht="33" customHeight="1" x14ac:dyDescent="0.25">
      <c r="A239" s="65" t="s">
        <v>335</v>
      </c>
      <c r="B239" s="69" t="s">
        <v>336</v>
      </c>
      <c r="C239" s="252" t="s">
        <v>40</v>
      </c>
      <c r="D239" s="251">
        <v>4362</v>
      </c>
      <c r="E239" s="217">
        <v>0</v>
      </c>
      <c r="F239" s="217">
        <v>0</v>
      </c>
      <c r="G239" s="216">
        <v>0</v>
      </c>
      <c r="H239" s="216">
        <v>0</v>
      </c>
      <c r="I239" s="242"/>
      <c r="J239" s="246">
        <f t="shared" si="7"/>
        <v>4362</v>
      </c>
    </row>
    <row r="240" spans="1:10" s="4" customFormat="1" ht="33" customHeight="1" x14ac:dyDescent="0.25">
      <c r="A240" s="731" t="s">
        <v>337</v>
      </c>
      <c r="B240" s="152" t="s">
        <v>1036</v>
      </c>
      <c r="C240" s="252" t="s">
        <v>40</v>
      </c>
      <c r="D240" s="251">
        <v>310</v>
      </c>
      <c r="E240" s="217">
        <v>0</v>
      </c>
      <c r="F240" s="216">
        <v>278</v>
      </c>
      <c r="G240" s="216">
        <v>0</v>
      </c>
      <c r="H240" s="216">
        <v>296</v>
      </c>
      <c r="I240" s="242"/>
      <c r="J240" s="246">
        <f t="shared" si="7"/>
        <v>884</v>
      </c>
    </row>
    <row r="241" spans="1:10" s="4" customFormat="1" ht="32.25" customHeight="1" x14ac:dyDescent="0.25">
      <c r="A241" s="733"/>
      <c r="B241" s="69" t="s">
        <v>338</v>
      </c>
      <c r="C241" s="252" t="s">
        <v>40</v>
      </c>
      <c r="D241" s="251">
        <v>2857.1</v>
      </c>
      <c r="E241" s="217">
        <v>0</v>
      </c>
      <c r="F241" s="216">
        <v>0</v>
      </c>
      <c r="G241" s="216">
        <v>0</v>
      </c>
      <c r="H241" s="216">
        <v>0</v>
      </c>
      <c r="I241" s="242"/>
      <c r="J241" s="246">
        <f t="shared" si="7"/>
        <v>2857.1</v>
      </c>
    </row>
    <row r="242" spans="1:10" s="4" customFormat="1" ht="34.5" customHeight="1" x14ac:dyDescent="0.25">
      <c r="A242" s="731" t="s">
        <v>208</v>
      </c>
      <c r="B242" s="69" t="s">
        <v>339</v>
      </c>
      <c r="C242" s="252" t="s">
        <v>40</v>
      </c>
      <c r="D242" s="251">
        <v>2183.4</v>
      </c>
      <c r="E242" s="217">
        <v>0</v>
      </c>
      <c r="F242" s="216">
        <v>0</v>
      </c>
      <c r="G242" s="216">
        <v>0</v>
      </c>
      <c r="H242" s="216">
        <v>0</v>
      </c>
      <c r="I242" s="242"/>
      <c r="J242" s="246">
        <f t="shared" ref="J242:J245" si="8">SUM(D242:I242)</f>
        <v>2183.4</v>
      </c>
    </row>
    <row r="243" spans="1:10" s="4" customFormat="1" ht="32.25" customHeight="1" x14ac:dyDescent="0.25">
      <c r="A243" s="733"/>
      <c r="B243" s="268" t="s">
        <v>340</v>
      </c>
      <c r="C243" s="252" t="s">
        <v>40</v>
      </c>
      <c r="D243" s="216">
        <v>1550.6</v>
      </c>
      <c r="E243" s="217">
        <v>0</v>
      </c>
      <c r="F243" s="216">
        <v>0</v>
      </c>
      <c r="G243" s="216">
        <v>0</v>
      </c>
      <c r="H243" s="216">
        <v>0</v>
      </c>
      <c r="I243" s="242"/>
      <c r="J243" s="246">
        <f t="shared" si="8"/>
        <v>1550.6</v>
      </c>
    </row>
    <row r="244" spans="1:10" s="4" customFormat="1" ht="35.25" customHeight="1" x14ac:dyDescent="0.25">
      <c r="A244" s="65" t="s">
        <v>341</v>
      </c>
      <c r="B244" s="69" t="s">
        <v>342</v>
      </c>
      <c r="C244" s="252" t="s">
        <v>40</v>
      </c>
      <c r="D244" s="251">
        <v>6501.5</v>
      </c>
      <c r="E244" s="217">
        <v>100</v>
      </c>
      <c r="F244" s="216">
        <v>0</v>
      </c>
      <c r="G244" s="216">
        <v>0</v>
      </c>
      <c r="H244" s="216">
        <v>175.2</v>
      </c>
      <c r="I244" s="242"/>
      <c r="J244" s="246">
        <f t="shared" si="8"/>
        <v>6776.7</v>
      </c>
    </row>
    <row r="245" spans="1:10" s="4" customFormat="1" ht="31.5" customHeight="1" x14ac:dyDescent="0.25">
      <c r="A245" s="64" t="s">
        <v>343</v>
      </c>
      <c r="B245" s="69" t="s">
        <v>344</v>
      </c>
      <c r="C245" s="252" t="s">
        <v>40</v>
      </c>
      <c r="D245" s="238">
        <v>1443.8700000000001</v>
      </c>
      <c r="E245" s="217">
        <v>0</v>
      </c>
      <c r="F245" s="216">
        <v>0</v>
      </c>
      <c r="G245" s="216">
        <v>0</v>
      </c>
      <c r="H245" s="216">
        <v>0</v>
      </c>
      <c r="I245" s="242"/>
      <c r="J245" s="246">
        <f t="shared" si="8"/>
        <v>1443.8700000000001</v>
      </c>
    </row>
    <row r="246" spans="1:10" s="4" customFormat="1" ht="30" customHeight="1" x14ac:dyDescent="0.25">
      <c r="A246" s="767" t="s">
        <v>345</v>
      </c>
      <c r="B246" s="768"/>
      <c r="C246" s="17" t="s">
        <v>40</v>
      </c>
      <c r="D246" s="229">
        <f t="shared" ref="D246:I246" si="9">SUM(D37:D245)</f>
        <v>2945656.0600000024</v>
      </c>
      <c r="E246" s="229">
        <f t="shared" si="9"/>
        <v>24536.019999999997</v>
      </c>
      <c r="F246" s="229">
        <f t="shared" si="9"/>
        <v>43179.369999999995</v>
      </c>
      <c r="G246" s="229">
        <f t="shared" si="9"/>
        <v>44739.54</v>
      </c>
      <c r="H246" s="229">
        <f>SUM(H37:H245)</f>
        <v>56863.360000000001</v>
      </c>
      <c r="I246" s="244">
        <f t="shared" si="9"/>
        <v>0</v>
      </c>
      <c r="J246" s="20">
        <f>SUM(D246:I246)</f>
        <v>3114974.3500000024</v>
      </c>
    </row>
    <row r="247" spans="1:10" s="4" customFormat="1" ht="30" customHeight="1" x14ac:dyDescent="0.25">
      <c r="A247" s="767" t="s">
        <v>346</v>
      </c>
      <c r="B247" s="768"/>
      <c r="C247" s="17" t="s">
        <v>40</v>
      </c>
      <c r="D247" s="233">
        <f t="shared" ref="D247:I247" si="10">COUNTIF(D37:D245,"&gt;0")</f>
        <v>196</v>
      </c>
      <c r="E247" s="233">
        <f t="shared" si="10"/>
        <v>45</v>
      </c>
      <c r="F247" s="233">
        <f t="shared" si="10"/>
        <v>56</v>
      </c>
      <c r="G247" s="233">
        <f t="shared" si="10"/>
        <v>50</v>
      </c>
      <c r="H247" s="233">
        <f t="shared" si="10"/>
        <v>56</v>
      </c>
      <c r="I247" s="245">
        <f t="shared" si="10"/>
        <v>0</v>
      </c>
      <c r="J247" s="261">
        <f>SUM(D247:I247)</f>
        <v>403</v>
      </c>
    </row>
    <row r="248" spans="1:10" s="4" customFormat="1" ht="24.95" customHeight="1" x14ac:dyDescent="0.25">
      <c r="A248" s="783" t="s">
        <v>47</v>
      </c>
      <c r="B248" s="784"/>
      <c r="C248" s="784"/>
      <c r="D248" s="784"/>
      <c r="E248" s="784"/>
      <c r="F248" s="784"/>
      <c r="G248" s="784"/>
      <c r="H248" s="784"/>
      <c r="I248" s="784"/>
      <c r="J248" s="785"/>
    </row>
    <row r="249" spans="1:10" s="5" customFormat="1" ht="35.1" customHeight="1" x14ac:dyDescent="0.25">
      <c r="A249" s="260" t="s">
        <v>347</v>
      </c>
      <c r="B249" s="781" t="s">
        <v>348</v>
      </c>
      <c r="C249" s="782"/>
      <c r="D249" s="241" t="s">
        <v>1070</v>
      </c>
      <c r="E249" s="234" t="s">
        <v>1071</v>
      </c>
      <c r="F249" s="235" t="s">
        <v>1072</v>
      </c>
      <c r="G249" s="235" t="s">
        <v>1073</v>
      </c>
      <c r="H249" s="235" t="s">
        <v>1074</v>
      </c>
      <c r="I249" s="235" t="s">
        <v>1075</v>
      </c>
      <c r="J249" s="247" t="s">
        <v>43</v>
      </c>
    </row>
    <row r="250" spans="1:10" ht="31.5" customHeight="1" x14ac:dyDescent="0.2">
      <c r="A250" s="729" t="s">
        <v>349</v>
      </c>
      <c r="B250" s="70" t="s">
        <v>350</v>
      </c>
      <c r="C250" s="53" t="s">
        <v>40</v>
      </c>
      <c r="D250" s="238">
        <v>964.5</v>
      </c>
      <c r="E250" s="217">
        <v>0</v>
      </c>
      <c r="F250" s="217">
        <v>0</v>
      </c>
      <c r="G250" s="217">
        <v>0</v>
      </c>
      <c r="H250" s="217">
        <v>0</v>
      </c>
      <c r="I250" s="31"/>
      <c r="J250" s="57">
        <f t="shared" ref="J250:J285" si="11">SUM(D250:I250)</f>
        <v>964.5</v>
      </c>
    </row>
    <row r="251" spans="1:10" ht="34.5" customHeight="1" x14ac:dyDescent="0.2">
      <c r="A251" s="729"/>
      <c r="B251" s="332" t="s">
        <v>351</v>
      </c>
      <c r="C251" s="53" t="s">
        <v>40</v>
      </c>
      <c r="D251" s="238">
        <v>245</v>
      </c>
      <c r="E251" s="217">
        <v>0</v>
      </c>
      <c r="F251" s="217">
        <v>0</v>
      </c>
      <c r="G251" s="217">
        <v>0</v>
      </c>
      <c r="H251" s="217">
        <v>0</v>
      </c>
      <c r="I251" s="31"/>
      <c r="J251" s="57">
        <f t="shared" si="11"/>
        <v>245</v>
      </c>
    </row>
    <row r="252" spans="1:10" ht="30" customHeight="1" x14ac:dyDescent="0.2">
      <c r="A252" s="729"/>
      <c r="B252" s="70" t="s">
        <v>352</v>
      </c>
      <c r="C252" s="53" t="s">
        <v>40</v>
      </c>
      <c r="D252" s="238">
        <v>2698.6000000000004</v>
      </c>
      <c r="E252" s="217">
        <v>0</v>
      </c>
      <c r="F252" s="217">
        <v>0</v>
      </c>
      <c r="G252" s="217">
        <v>0</v>
      </c>
      <c r="H252" s="217">
        <v>0</v>
      </c>
      <c r="I252" s="31"/>
      <c r="J252" s="57">
        <f t="shared" si="11"/>
        <v>2698.6000000000004</v>
      </c>
    </row>
    <row r="253" spans="1:10" ht="34.5" customHeight="1" x14ac:dyDescent="0.2">
      <c r="A253" s="729"/>
      <c r="B253" s="332" t="s">
        <v>353</v>
      </c>
      <c r="C253" s="53" t="s">
        <v>40</v>
      </c>
      <c r="D253" s="238">
        <v>504</v>
      </c>
      <c r="E253" s="217">
        <v>0</v>
      </c>
      <c r="F253" s="217">
        <v>0</v>
      </c>
      <c r="G253" s="217">
        <v>0</v>
      </c>
      <c r="H253" s="217">
        <v>0</v>
      </c>
      <c r="I253" s="31"/>
      <c r="J253" s="57">
        <f t="shared" si="11"/>
        <v>504</v>
      </c>
    </row>
    <row r="254" spans="1:10" ht="36.75" customHeight="1" x14ac:dyDescent="0.2">
      <c r="A254" s="729"/>
      <c r="B254" s="69" t="s">
        <v>354</v>
      </c>
      <c r="C254" s="53" t="s">
        <v>40</v>
      </c>
      <c r="D254" s="238">
        <v>939.3</v>
      </c>
      <c r="E254" s="217">
        <v>0</v>
      </c>
      <c r="F254" s="217">
        <v>0</v>
      </c>
      <c r="G254" s="217">
        <v>0</v>
      </c>
      <c r="H254" s="217">
        <v>0</v>
      </c>
      <c r="I254" s="31"/>
      <c r="J254" s="57">
        <f t="shared" si="11"/>
        <v>939.3</v>
      </c>
    </row>
    <row r="255" spans="1:10" ht="36.75" customHeight="1" x14ac:dyDescent="0.2">
      <c r="A255" s="729"/>
      <c r="B255" s="69" t="s">
        <v>355</v>
      </c>
      <c r="C255" s="53" t="s">
        <v>40</v>
      </c>
      <c r="D255" s="238">
        <v>486.9</v>
      </c>
      <c r="E255" s="217">
        <v>0</v>
      </c>
      <c r="F255" s="217">
        <v>0</v>
      </c>
      <c r="G255" s="217">
        <v>0</v>
      </c>
      <c r="H255" s="217">
        <v>0</v>
      </c>
      <c r="I255" s="31"/>
      <c r="J255" s="57">
        <f t="shared" si="11"/>
        <v>486.9</v>
      </c>
    </row>
    <row r="256" spans="1:10" ht="36.75" customHeight="1" x14ac:dyDescent="0.2">
      <c r="A256" s="729"/>
      <c r="B256" s="152" t="s">
        <v>1167</v>
      </c>
      <c r="C256" s="53" t="s">
        <v>40</v>
      </c>
      <c r="D256" s="238">
        <v>0</v>
      </c>
      <c r="E256" s="217">
        <v>0</v>
      </c>
      <c r="F256" s="217">
        <v>0</v>
      </c>
      <c r="G256" s="31">
        <v>152</v>
      </c>
      <c r="H256" s="217">
        <v>0</v>
      </c>
      <c r="I256" s="31"/>
      <c r="J256" s="57">
        <f t="shared" si="11"/>
        <v>152</v>
      </c>
    </row>
    <row r="257" spans="1:13" ht="36.75" customHeight="1" x14ac:dyDescent="0.2">
      <c r="A257" s="729"/>
      <c r="B257" s="152" t="s">
        <v>356</v>
      </c>
      <c r="C257" s="53" t="s">
        <v>40</v>
      </c>
      <c r="D257" s="238">
        <v>479.9</v>
      </c>
      <c r="E257" s="217">
        <v>0</v>
      </c>
      <c r="F257" s="217">
        <v>0</v>
      </c>
      <c r="G257" s="217">
        <v>0</v>
      </c>
      <c r="H257" s="217">
        <v>0</v>
      </c>
      <c r="I257" s="31"/>
      <c r="J257" s="57">
        <f t="shared" si="11"/>
        <v>479.9</v>
      </c>
    </row>
    <row r="258" spans="1:13" ht="36.75" customHeight="1" x14ac:dyDescent="0.2">
      <c r="A258" s="729"/>
      <c r="B258" s="152" t="s">
        <v>1177</v>
      </c>
      <c r="C258" s="53" t="s">
        <v>40</v>
      </c>
      <c r="D258" s="238">
        <v>0</v>
      </c>
      <c r="E258" s="238">
        <v>0</v>
      </c>
      <c r="F258" s="238">
        <v>0</v>
      </c>
      <c r="G258" s="238">
        <v>0</v>
      </c>
      <c r="H258" s="217">
        <v>96.8</v>
      </c>
      <c r="I258" s="31"/>
      <c r="J258" s="57">
        <f t="shared" si="11"/>
        <v>96.8</v>
      </c>
    </row>
    <row r="259" spans="1:13" ht="36.75" customHeight="1" x14ac:dyDescent="0.2">
      <c r="A259" s="729"/>
      <c r="B259" s="152" t="s">
        <v>357</v>
      </c>
      <c r="C259" s="53" t="s">
        <v>40</v>
      </c>
      <c r="D259" s="238">
        <v>1741.95</v>
      </c>
      <c r="E259" s="217">
        <v>0</v>
      </c>
      <c r="F259" s="217">
        <v>0</v>
      </c>
      <c r="G259" s="217">
        <v>0</v>
      </c>
      <c r="H259" s="217">
        <v>0</v>
      </c>
      <c r="I259" s="31"/>
      <c r="J259" s="57">
        <f t="shared" si="11"/>
        <v>1741.95</v>
      </c>
    </row>
    <row r="260" spans="1:13" ht="36.75" customHeight="1" x14ac:dyDescent="0.2">
      <c r="A260" s="729"/>
      <c r="B260" s="152" t="s">
        <v>358</v>
      </c>
      <c r="C260" s="53" t="s">
        <v>40</v>
      </c>
      <c r="D260" s="238">
        <v>1439.2</v>
      </c>
      <c r="E260" s="217">
        <v>0</v>
      </c>
      <c r="F260" s="217">
        <v>0</v>
      </c>
      <c r="G260" s="217">
        <v>0</v>
      </c>
      <c r="H260" s="217">
        <v>0</v>
      </c>
      <c r="I260" s="31"/>
      <c r="J260" s="57">
        <f t="shared" si="11"/>
        <v>1439.2</v>
      </c>
    </row>
    <row r="261" spans="1:13" ht="32.25" customHeight="1" x14ac:dyDescent="0.2">
      <c r="A261" s="729"/>
      <c r="B261" s="152" t="s">
        <v>359</v>
      </c>
      <c r="C261" s="53" t="s">
        <v>40</v>
      </c>
      <c r="D261" s="238">
        <v>345</v>
      </c>
      <c r="E261" s="217">
        <v>0</v>
      </c>
      <c r="F261" s="217">
        <v>0</v>
      </c>
      <c r="G261" s="217">
        <v>0</v>
      </c>
      <c r="H261" s="217">
        <v>0</v>
      </c>
      <c r="I261" s="31"/>
      <c r="J261" s="57">
        <f t="shared" si="11"/>
        <v>345</v>
      </c>
    </row>
    <row r="262" spans="1:13" ht="34.5" customHeight="1" x14ac:dyDescent="0.2">
      <c r="A262" s="729"/>
      <c r="B262" s="152" t="s">
        <v>336</v>
      </c>
      <c r="C262" s="53" t="s">
        <v>40</v>
      </c>
      <c r="D262" s="238">
        <v>536.9</v>
      </c>
      <c r="E262" s="217">
        <v>0</v>
      </c>
      <c r="F262" s="217">
        <v>0</v>
      </c>
      <c r="G262" s="217">
        <v>0</v>
      </c>
      <c r="H262" s="217">
        <v>0</v>
      </c>
      <c r="I262" s="31"/>
      <c r="J262" s="57">
        <f t="shared" si="11"/>
        <v>536.9</v>
      </c>
    </row>
    <row r="263" spans="1:13" ht="34.5" customHeight="1" x14ac:dyDescent="0.2">
      <c r="A263" s="729"/>
      <c r="B263" s="152" t="s">
        <v>1037</v>
      </c>
      <c r="C263" s="53" t="s">
        <v>40</v>
      </c>
      <c r="D263" s="238">
        <v>500</v>
      </c>
      <c r="E263" s="217">
        <v>0</v>
      </c>
      <c r="F263" s="217">
        <v>0</v>
      </c>
      <c r="G263" s="31">
        <v>172</v>
      </c>
      <c r="H263" s="217">
        <v>0</v>
      </c>
      <c r="I263" s="31"/>
      <c r="J263" s="57">
        <f t="shared" si="11"/>
        <v>672</v>
      </c>
    </row>
    <row r="264" spans="1:13" ht="34.5" customHeight="1" x14ac:dyDescent="0.2">
      <c r="A264" s="730"/>
      <c r="B264" s="69" t="s">
        <v>360</v>
      </c>
      <c r="C264" s="53" t="s">
        <v>40</v>
      </c>
      <c r="D264" s="238">
        <v>1455.8999999999999</v>
      </c>
      <c r="E264" s="217">
        <v>0</v>
      </c>
      <c r="F264" s="217">
        <v>0</v>
      </c>
      <c r="G264" s="31">
        <v>0</v>
      </c>
      <c r="H264" s="217">
        <v>0</v>
      </c>
      <c r="I264" s="31"/>
      <c r="J264" s="57">
        <f t="shared" si="11"/>
        <v>1455.8999999999999</v>
      </c>
    </row>
    <row r="265" spans="1:13" ht="34.5" customHeight="1" x14ac:dyDescent="0.2">
      <c r="A265" s="728" t="s">
        <v>361</v>
      </c>
      <c r="B265" s="152" t="s">
        <v>1061</v>
      </c>
      <c r="C265" s="53" t="s">
        <v>40</v>
      </c>
      <c r="D265" s="238">
        <v>95</v>
      </c>
      <c r="E265" s="217">
        <v>0</v>
      </c>
      <c r="F265" s="238">
        <v>599.4</v>
      </c>
      <c r="G265" s="238">
        <v>227</v>
      </c>
      <c r="H265" s="238">
        <v>518.29999999999995</v>
      </c>
      <c r="I265" s="238"/>
      <c r="J265" s="57">
        <f t="shared" si="11"/>
        <v>1439.6999999999998</v>
      </c>
    </row>
    <row r="266" spans="1:13" ht="34.5" customHeight="1" x14ac:dyDescent="0.2">
      <c r="A266" s="729"/>
      <c r="B266" s="152" t="s">
        <v>1038</v>
      </c>
      <c r="C266" s="53" t="s">
        <v>40</v>
      </c>
      <c r="D266" s="238">
        <v>575</v>
      </c>
      <c r="E266" s="217">
        <v>0</v>
      </c>
      <c r="F266" s="217">
        <v>0</v>
      </c>
      <c r="G266" s="31">
        <v>0</v>
      </c>
      <c r="H266" s="31">
        <v>0</v>
      </c>
      <c r="I266" s="31"/>
      <c r="J266" s="57">
        <f t="shared" si="11"/>
        <v>575</v>
      </c>
    </row>
    <row r="267" spans="1:13" ht="32.25" customHeight="1" x14ac:dyDescent="0.2">
      <c r="A267" s="730"/>
      <c r="B267" s="152" t="s">
        <v>362</v>
      </c>
      <c r="C267" s="53" t="s">
        <v>40</v>
      </c>
      <c r="D267" s="238">
        <v>11445.1</v>
      </c>
      <c r="E267" s="217">
        <v>0</v>
      </c>
      <c r="F267" s="217">
        <v>0</v>
      </c>
      <c r="G267" s="31">
        <v>0</v>
      </c>
      <c r="H267" s="31">
        <v>0</v>
      </c>
      <c r="I267" s="31"/>
      <c r="J267" s="57">
        <f t="shared" si="11"/>
        <v>11445.1</v>
      </c>
    </row>
    <row r="268" spans="1:13" ht="35.25" customHeight="1" x14ac:dyDescent="0.2">
      <c r="A268" s="728" t="s">
        <v>363</v>
      </c>
      <c r="B268" s="69" t="s">
        <v>364</v>
      </c>
      <c r="C268" s="53" t="s">
        <v>40</v>
      </c>
      <c r="D268" s="60">
        <v>151085.99999999994</v>
      </c>
      <c r="E268" s="104">
        <v>1428.2</v>
      </c>
      <c r="F268" s="104">
        <v>719</v>
      </c>
      <c r="G268" s="104">
        <v>1270.7</v>
      </c>
      <c r="H268" s="104">
        <v>3371.7</v>
      </c>
      <c r="I268" s="104"/>
      <c r="J268" s="393">
        <f t="shared" si="11"/>
        <v>157875.59999999998</v>
      </c>
    </row>
    <row r="269" spans="1:13" ht="36.75" customHeight="1" x14ac:dyDescent="0.2">
      <c r="A269" s="729"/>
      <c r="B269" s="69" t="s">
        <v>365</v>
      </c>
      <c r="C269" s="53" t="s">
        <v>40</v>
      </c>
      <c r="D269" s="239">
        <v>88528.910000000018</v>
      </c>
      <c r="E269" s="104">
        <v>810.8</v>
      </c>
      <c r="F269" s="31">
        <v>332</v>
      </c>
      <c r="G269" s="216">
        <v>917</v>
      </c>
      <c r="H269" s="216">
        <v>1491</v>
      </c>
      <c r="I269" s="216"/>
      <c r="J269" s="57">
        <f t="shared" si="11"/>
        <v>92079.710000000021</v>
      </c>
      <c r="M269" s="58"/>
    </row>
    <row r="270" spans="1:13" ht="36.75" customHeight="1" x14ac:dyDescent="0.2">
      <c r="A270" s="729"/>
      <c r="B270" s="69" t="s">
        <v>366</v>
      </c>
      <c r="C270" s="53" t="s">
        <v>40</v>
      </c>
      <c r="D270" s="239">
        <v>1412.5</v>
      </c>
      <c r="E270" s="217">
        <v>0</v>
      </c>
      <c r="F270" s="217">
        <v>0</v>
      </c>
      <c r="G270" s="217">
        <v>0</v>
      </c>
      <c r="H270" s="217">
        <v>0</v>
      </c>
      <c r="I270" s="216"/>
      <c r="J270" s="57">
        <f t="shared" si="11"/>
        <v>1412.5</v>
      </c>
    </row>
    <row r="271" spans="1:13" ht="36.75" customHeight="1" x14ac:dyDescent="0.2">
      <c r="A271" s="729"/>
      <c r="B271" s="152" t="s">
        <v>1117</v>
      </c>
      <c r="C271" s="53" t="s">
        <v>40</v>
      </c>
      <c r="D271" s="239">
        <v>0</v>
      </c>
      <c r="E271" s="239">
        <v>0</v>
      </c>
      <c r="F271" s="484">
        <v>40</v>
      </c>
      <c r="G271" s="217">
        <v>0</v>
      </c>
      <c r="H271" s="217">
        <v>0</v>
      </c>
      <c r="I271" s="216"/>
      <c r="J271" s="57">
        <f t="shared" si="11"/>
        <v>40</v>
      </c>
    </row>
    <row r="272" spans="1:13" ht="36.75" customHeight="1" x14ac:dyDescent="0.2">
      <c r="A272" s="729"/>
      <c r="B272" s="152" t="s">
        <v>1040</v>
      </c>
      <c r="C272" s="53" t="s">
        <v>40</v>
      </c>
      <c r="D272" s="239">
        <v>500</v>
      </c>
      <c r="E272" s="217">
        <v>0</v>
      </c>
      <c r="F272" s="217">
        <v>0</v>
      </c>
      <c r="G272" s="217">
        <v>0</v>
      </c>
      <c r="H272" s="217">
        <v>0</v>
      </c>
      <c r="I272" s="216"/>
      <c r="J272" s="57">
        <f t="shared" si="11"/>
        <v>500</v>
      </c>
    </row>
    <row r="273" spans="1:10" ht="36.75" customHeight="1" x14ac:dyDescent="0.2">
      <c r="A273" s="730"/>
      <c r="B273" s="69" t="s">
        <v>367</v>
      </c>
      <c r="C273" s="53" t="s">
        <v>40</v>
      </c>
      <c r="D273" s="239">
        <v>1723.4</v>
      </c>
      <c r="E273" s="217">
        <v>0</v>
      </c>
      <c r="F273" s="217">
        <v>0</v>
      </c>
      <c r="G273" s="217">
        <v>0</v>
      </c>
      <c r="H273" s="217">
        <v>0</v>
      </c>
      <c r="I273" s="216"/>
      <c r="J273" s="57">
        <f t="shared" si="11"/>
        <v>1723.4</v>
      </c>
    </row>
    <row r="274" spans="1:10" ht="36.75" customHeight="1" x14ac:dyDescent="0.2">
      <c r="A274" s="64" t="s">
        <v>368</v>
      </c>
      <c r="B274" s="69" t="s">
        <v>369</v>
      </c>
      <c r="C274" s="53" t="s">
        <v>40</v>
      </c>
      <c r="D274" s="239">
        <v>1067.3</v>
      </c>
      <c r="E274" s="217">
        <v>0</v>
      </c>
      <c r="F274" s="217">
        <v>0</v>
      </c>
      <c r="G274" s="217">
        <v>0</v>
      </c>
      <c r="H274" s="217">
        <v>0</v>
      </c>
      <c r="I274" s="216"/>
      <c r="J274" s="57">
        <f t="shared" si="11"/>
        <v>1067.3</v>
      </c>
    </row>
    <row r="275" spans="1:10" ht="36.75" customHeight="1" x14ac:dyDescent="0.2">
      <c r="A275" s="728" t="s">
        <v>370</v>
      </c>
      <c r="B275" s="347" t="s">
        <v>1108</v>
      </c>
      <c r="C275" s="53" t="s">
        <v>40</v>
      </c>
      <c r="D275" s="239">
        <v>0</v>
      </c>
      <c r="E275" s="217">
        <v>174.2</v>
      </c>
      <c r="F275" s="217">
        <v>0</v>
      </c>
      <c r="G275" s="217">
        <v>195</v>
      </c>
      <c r="H275" s="216">
        <v>184</v>
      </c>
      <c r="I275" s="216"/>
      <c r="J275" s="57">
        <f t="shared" si="11"/>
        <v>553.20000000000005</v>
      </c>
    </row>
    <row r="276" spans="1:10" ht="45.75" customHeight="1" x14ac:dyDescent="0.2">
      <c r="A276" s="729"/>
      <c r="B276" s="281" t="s">
        <v>371</v>
      </c>
      <c r="C276" s="53" t="s">
        <v>40</v>
      </c>
      <c r="D276" s="239">
        <v>10606.28</v>
      </c>
      <c r="E276" s="104">
        <v>993.2</v>
      </c>
      <c r="F276" s="217">
        <v>923.3</v>
      </c>
      <c r="G276" s="216">
        <v>1632.9</v>
      </c>
      <c r="H276" s="216">
        <v>1426.78</v>
      </c>
      <c r="I276" s="216"/>
      <c r="J276" s="57">
        <f t="shared" si="11"/>
        <v>15582.460000000001</v>
      </c>
    </row>
    <row r="277" spans="1:10" ht="28.5" customHeight="1" x14ac:dyDescent="0.2">
      <c r="A277" s="729"/>
      <c r="B277" s="68" t="s">
        <v>372</v>
      </c>
      <c r="C277" s="53" t="s">
        <v>40</v>
      </c>
      <c r="D277" s="421">
        <v>256.8</v>
      </c>
      <c r="E277" s="216">
        <v>0</v>
      </c>
      <c r="F277" s="217">
        <v>0</v>
      </c>
      <c r="G277" s="216">
        <v>0</v>
      </c>
      <c r="H277" s="216">
        <v>0</v>
      </c>
      <c r="I277" s="216"/>
      <c r="J277" s="393">
        <f t="shared" si="11"/>
        <v>256.8</v>
      </c>
    </row>
    <row r="278" spans="1:10" ht="34.5" customHeight="1" x14ac:dyDescent="0.2">
      <c r="A278" s="729"/>
      <c r="B278" s="68" t="s">
        <v>373</v>
      </c>
      <c r="C278" s="53" t="s">
        <v>40</v>
      </c>
      <c r="D278" s="238">
        <v>1563.74</v>
      </c>
      <c r="E278" s="216">
        <v>0</v>
      </c>
      <c r="F278" s="217">
        <v>0</v>
      </c>
      <c r="G278" s="216">
        <v>0</v>
      </c>
      <c r="H278" s="216">
        <v>0</v>
      </c>
      <c r="I278" s="216"/>
      <c r="J278" s="57">
        <f t="shared" si="11"/>
        <v>1563.74</v>
      </c>
    </row>
    <row r="279" spans="1:10" ht="34.5" customHeight="1" x14ac:dyDescent="0.2">
      <c r="A279" s="729"/>
      <c r="B279" s="69" t="s">
        <v>374</v>
      </c>
      <c r="C279" s="53" t="s">
        <v>40</v>
      </c>
      <c r="D279" s="239">
        <v>45188.76</v>
      </c>
      <c r="E279" s="216">
        <v>0</v>
      </c>
      <c r="F279" s="104">
        <v>1017.9</v>
      </c>
      <c r="G279" s="216">
        <v>1189</v>
      </c>
      <c r="H279" s="216">
        <v>413.2</v>
      </c>
      <c r="I279" s="216"/>
      <c r="J279" s="57">
        <f t="shared" si="11"/>
        <v>47808.86</v>
      </c>
    </row>
    <row r="280" spans="1:10" ht="34.5" customHeight="1" x14ac:dyDescent="0.2">
      <c r="A280" s="729"/>
      <c r="B280" s="152" t="s">
        <v>1054</v>
      </c>
      <c r="C280" s="53" t="s">
        <v>40</v>
      </c>
      <c r="D280" s="239">
        <v>131</v>
      </c>
      <c r="E280" s="216">
        <v>0</v>
      </c>
      <c r="F280" s="216">
        <v>0</v>
      </c>
      <c r="G280" s="216">
        <v>0</v>
      </c>
      <c r="H280" s="216">
        <v>0</v>
      </c>
      <c r="I280" s="239"/>
      <c r="J280" s="57">
        <f t="shared" si="11"/>
        <v>131</v>
      </c>
    </row>
    <row r="281" spans="1:10" ht="36.75" customHeight="1" x14ac:dyDescent="0.2">
      <c r="A281" s="729"/>
      <c r="B281" s="69" t="s">
        <v>1127</v>
      </c>
      <c r="C281" s="53" t="s">
        <v>40</v>
      </c>
      <c r="D281" s="239">
        <v>25753.089999999997</v>
      </c>
      <c r="E281" s="216">
        <v>0</v>
      </c>
      <c r="F281" s="216">
        <v>0</v>
      </c>
      <c r="G281" s="216">
        <v>0</v>
      </c>
      <c r="H281" s="216">
        <v>0</v>
      </c>
      <c r="I281" s="216"/>
      <c r="J281" s="57">
        <f t="shared" si="11"/>
        <v>25753.089999999997</v>
      </c>
    </row>
    <row r="282" spans="1:10" ht="36.75" customHeight="1" x14ac:dyDescent="0.2">
      <c r="A282" s="729"/>
      <c r="B282" s="69" t="s">
        <v>375</v>
      </c>
      <c r="C282" s="53" t="s">
        <v>40</v>
      </c>
      <c r="D282" s="60">
        <v>84595.42</v>
      </c>
      <c r="E282" s="104">
        <v>1177</v>
      </c>
      <c r="F282" s="104">
        <v>965</v>
      </c>
      <c r="G282" s="216">
        <v>0</v>
      </c>
      <c r="H282" s="216">
        <v>1520.2</v>
      </c>
      <c r="I282" s="216"/>
      <c r="J282" s="393">
        <f t="shared" si="11"/>
        <v>88257.62</v>
      </c>
    </row>
    <row r="283" spans="1:10" ht="34.5" customHeight="1" x14ac:dyDescent="0.2">
      <c r="A283" s="729"/>
      <c r="B283" s="69" t="s">
        <v>376</v>
      </c>
      <c r="C283" s="53" t="s">
        <v>40</v>
      </c>
      <c r="D283" s="239">
        <v>5549.7400000000007</v>
      </c>
      <c r="E283" s="217">
        <v>0</v>
      </c>
      <c r="F283" s="217">
        <v>0</v>
      </c>
      <c r="G283" s="216">
        <v>0</v>
      </c>
      <c r="H283" s="216">
        <v>0</v>
      </c>
      <c r="I283" s="216"/>
      <c r="J283" s="57">
        <f t="shared" si="11"/>
        <v>5549.7400000000007</v>
      </c>
    </row>
    <row r="284" spans="1:10" ht="34.5" customHeight="1" x14ac:dyDescent="0.2">
      <c r="A284" s="729"/>
      <c r="B284" s="69" t="s">
        <v>377</v>
      </c>
      <c r="C284" s="53" t="s">
        <v>40</v>
      </c>
      <c r="D284" s="216">
        <v>613</v>
      </c>
      <c r="E284" s="217">
        <v>0</v>
      </c>
      <c r="F284" s="217">
        <v>0</v>
      </c>
      <c r="G284" s="216">
        <v>0</v>
      </c>
      <c r="H284" s="216">
        <v>0</v>
      </c>
      <c r="I284" s="216"/>
      <c r="J284" s="57">
        <f t="shared" si="11"/>
        <v>613</v>
      </c>
    </row>
    <row r="285" spans="1:10" ht="33" customHeight="1" x14ac:dyDescent="0.2">
      <c r="A285" s="729"/>
      <c r="B285" s="69" t="s">
        <v>378</v>
      </c>
      <c r="C285" s="53" t="s">
        <v>40</v>
      </c>
      <c r="D285" s="239">
        <v>32538.180000000008</v>
      </c>
      <c r="E285" s="217">
        <v>0</v>
      </c>
      <c r="F285" s="217">
        <v>0</v>
      </c>
      <c r="G285" s="216">
        <v>0</v>
      </c>
      <c r="H285" s="216">
        <v>0</v>
      </c>
      <c r="I285" s="216"/>
      <c r="J285" s="57">
        <f t="shared" si="11"/>
        <v>32538.180000000008</v>
      </c>
    </row>
    <row r="286" spans="1:10" ht="33" customHeight="1" x14ac:dyDescent="0.2">
      <c r="A286" s="729"/>
      <c r="B286" s="152" t="s">
        <v>1023</v>
      </c>
      <c r="C286" s="53" t="s">
        <v>40</v>
      </c>
      <c r="D286" s="239">
        <v>630</v>
      </c>
      <c r="E286" s="217">
        <v>0</v>
      </c>
      <c r="F286" s="217">
        <v>0</v>
      </c>
      <c r="G286" s="216">
        <v>0</v>
      </c>
      <c r="H286" s="216">
        <v>0</v>
      </c>
      <c r="I286" s="216"/>
      <c r="J286" s="57">
        <f t="shared" ref="J286:J319" si="12">SUM(D286:I286)</f>
        <v>630</v>
      </c>
    </row>
    <row r="287" spans="1:10" ht="33" customHeight="1" x14ac:dyDescent="0.2">
      <c r="A287" s="729"/>
      <c r="B287" s="69" t="s">
        <v>379</v>
      </c>
      <c r="C287" s="53" t="s">
        <v>40</v>
      </c>
      <c r="D287" s="239">
        <v>2647.84</v>
      </c>
      <c r="E287" s="217">
        <v>0</v>
      </c>
      <c r="F287" s="217">
        <v>0</v>
      </c>
      <c r="G287" s="216">
        <v>0</v>
      </c>
      <c r="H287" s="216">
        <v>0</v>
      </c>
      <c r="I287" s="216"/>
      <c r="J287" s="57">
        <f t="shared" si="12"/>
        <v>2647.84</v>
      </c>
    </row>
    <row r="288" spans="1:10" ht="33" customHeight="1" x14ac:dyDescent="0.2">
      <c r="A288" s="729"/>
      <c r="B288" s="152" t="s">
        <v>1014</v>
      </c>
      <c r="C288" s="53" t="s">
        <v>40</v>
      </c>
      <c r="D288" s="239">
        <v>210</v>
      </c>
      <c r="E288" s="217">
        <v>0</v>
      </c>
      <c r="F288" s="217">
        <v>0</v>
      </c>
      <c r="G288" s="216">
        <v>0</v>
      </c>
      <c r="H288" s="216">
        <v>0</v>
      </c>
      <c r="I288" s="216"/>
      <c r="J288" s="57">
        <f t="shared" si="12"/>
        <v>210</v>
      </c>
    </row>
    <row r="289" spans="1:10" ht="34.5" customHeight="1" x14ac:dyDescent="0.2">
      <c r="A289" s="729"/>
      <c r="B289" s="69" t="s">
        <v>380</v>
      </c>
      <c r="C289" s="53" t="s">
        <v>40</v>
      </c>
      <c r="D289" s="239">
        <v>2458.0500000000002</v>
      </c>
      <c r="E289" s="217">
        <v>0</v>
      </c>
      <c r="F289" s="217">
        <v>0</v>
      </c>
      <c r="G289" s="216">
        <v>0</v>
      </c>
      <c r="H289" s="216">
        <v>0</v>
      </c>
      <c r="I289" s="216"/>
      <c r="J289" s="57">
        <f t="shared" si="12"/>
        <v>2458.0500000000002</v>
      </c>
    </row>
    <row r="290" spans="1:10" ht="36.75" customHeight="1" x14ac:dyDescent="0.2">
      <c r="A290" s="729"/>
      <c r="B290" s="69" t="s">
        <v>381</v>
      </c>
      <c r="C290" s="53" t="s">
        <v>40</v>
      </c>
      <c r="D290" s="239">
        <v>1632.9199999999998</v>
      </c>
      <c r="E290" s="217">
        <v>0</v>
      </c>
      <c r="F290" s="217">
        <v>0</v>
      </c>
      <c r="G290" s="216">
        <v>0</v>
      </c>
      <c r="H290" s="216">
        <v>0</v>
      </c>
      <c r="I290" s="216"/>
      <c r="J290" s="57">
        <f t="shared" si="12"/>
        <v>1632.9199999999998</v>
      </c>
    </row>
    <row r="291" spans="1:10" ht="36.75" customHeight="1" x14ac:dyDescent="0.2">
      <c r="A291" s="729"/>
      <c r="B291" s="69" t="s">
        <v>382</v>
      </c>
      <c r="C291" s="53" t="s">
        <v>40</v>
      </c>
      <c r="D291" s="239">
        <v>33175.599999999999</v>
      </c>
      <c r="E291" s="217">
        <v>0</v>
      </c>
      <c r="F291" s="217">
        <v>0</v>
      </c>
      <c r="G291" s="216">
        <v>0</v>
      </c>
      <c r="H291" s="216">
        <v>0</v>
      </c>
      <c r="I291" s="216"/>
      <c r="J291" s="57">
        <f t="shared" si="12"/>
        <v>33175.599999999999</v>
      </c>
    </row>
    <row r="292" spans="1:10" ht="35.25" customHeight="1" x14ac:dyDescent="0.2">
      <c r="A292" s="729"/>
      <c r="B292" s="69" t="s">
        <v>383</v>
      </c>
      <c r="C292" s="53" t="s">
        <v>40</v>
      </c>
      <c r="D292" s="239">
        <v>22299.7</v>
      </c>
      <c r="E292" s="217">
        <v>0</v>
      </c>
      <c r="F292" s="217">
        <v>0</v>
      </c>
      <c r="G292" s="216">
        <v>0</v>
      </c>
      <c r="H292" s="216">
        <v>0</v>
      </c>
      <c r="I292" s="216"/>
      <c r="J292" s="57">
        <f t="shared" si="12"/>
        <v>22299.7</v>
      </c>
    </row>
    <row r="293" spans="1:10" ht="34.5" customHeight="1" x14ac:dyDescent="0.2">
      <c r="A293" s="729"/>
      <c r="B293" s="69" t="s">
        <v>384</v>
      </c>
      <c r="C293" s="53" t="s">
        <v>40</v>
      </c>
      <c r="D293" s="239">
        <v>85744.35</v>
      </c>
      <c r="E293" s="217">
        <v>611</v>
      </c>
      <c r="F293" s="217">
        <v>215</v>
      </c>
      <c r="G293" s="216">
        <v>2793.4</v>
      </c>
      <c r="H293" s="216">
        <v>3557.9</v>
      </c>
      <c r="I293" s="216"/>
      <c r="J293" s="57">
        <f t="shared" si="12"/>
        <v>92921.65</v>
      </c>
    </row>
    <row r="294" spans="1:10" ht="35.25" customHeight="1" x14ac:dyDescent="0.2">
      <c r="A294" s="729"/>
      <c r="B294" s="69" t="s">
        <v>385</v>
      </c>
      <c r="C294" s="53" t="s">
        <v>40</v>
      </c>
      <c r="D294" s="239">
        <v>6721.0000000000009</v>
      </c>
      <c r="E294" s="217">
        <v>0</v>
      </c>
      <c r="F294" s="217">
        <v>0</v>
      </c>
      <c r="G294" s="217">
        <v>0</v>
      </c>
      <c r="H294" s="216">
        <v>0</v>
      </c>
      <c r="I294" s="216"/>
      <c r="J294" s="57">
        <f t="shared" si="12"/>
        <v>6721.0000000000009</v>
      </c>
    </row>
    <row r="295" spans="1:10" ht="36.75" customHeight="1" x14ac:dyDescent="0.2">
      <c r="A295" s="729"/>
      <c r="B295" s="69" t="s">
        <v>386</v>
      </c>
      <c r="C295" s="53" t="s">
        <v>40</v>
      </c>
      <c r="D295" s="239">
        <v>34971.529999999992</v>
      </c>
      <c r="E295" s="104">
        <v>519.5</v>
      </c>
      <c r="F295" s="31">
        <v>650</v>
      </c>
      <c r="G295" s="216">
        <v>795.2</v>
      </c>
      <c r="H295" s="216">
        <v>1027.5999999999999</v>
      </c>
      <c r="I295" s="216"/>
      <c r="J295" s="57">
        <f t="shared" si="12"/>
        <v>37963.829999999987</v>
      </c>
    </row>
    <row r="296" spans="1:10" ht="36.75" customHeight="1" x14ac:dyDescent="0.2">
      <c r="A296" s="729"/>
      <c r="B296" s="69" t="s">
        <v>387</v>
      </c>
      <c r="C296" s="53" t="s">
        <v>40</v>
      </c>
      <c r="D296" s="239">
        <v>3287.3999999999996</v>
      </c>
      <c r="E296" s="217">
        <v>738</v>
      </c>
      <c r="F296" s="217">
        <v>958</v>
      </c>
      <c r="G296" s="217">
        <v>772</v>
      </c>
      <c r="H296" s="216">
        <v>898.4</v>
      </c>
      <c r="I296" s="216"/>
      <c r="J296" s="57">
        <f t="shared" si="12"/>
        <v>6653.7999999999993</v>
      </c>
    </row>
    <row r="297" spans="1:10" ht="36.75" customHeight="1" x14ac:dyDescent="0.2">
      <c r="A297" s="729"/>
      <c r="B297" s="69" t="s">
        <v>388</v>
      </c>
      <c r="C297" s="53" t="s">
        <v>40</v>
      </c>
      <c r="D297" s="239">
        <v>3402.6</v>
      </c>
      <c r="E297" s="217">
        <v>0</v>
      </c>
      <c r="F297" s="217">
        <v>0</v>
      </c>
      <c r="G297" s="217">
        <v>0</v>
      </c>
      <c r="H297" s="217">
        <v>0</v>
      </c>
      <c r="I297" s="216"/>
      <c r="J297" s="57">
        <f t="shared" si="12"/>
        <v>3402.6</v>
      </c>
    </row>
    <row r="298" spans="1:10" ht="36.75" customHeight="1" x14ac:dyDescent="0.2">
      <c r="A298" s="729"/>
      <c r="B298" s="69" t="s">
        <v>389</v>
      </c>
      <c r="C298" s="53" t="s">
        <v>40</v>
      </c>
      <c r="D298" s="239">
        <v>6505.1000000000013</v>
      </c>
      <c r="E298" s="217">
        <v>0</v>
      </c>
      <c r="F298" s="217">
        <v>150.1</v>
      </c>
      <c r="G298" s="217">
        <v>0</v>
      </c>
      <c r="H298" s="217">
        <v>0</v>
      </c>
      <c r="I298" s="216"/>
      <c r="J298" s="57">
        <f t="shared" si="12"/>
        <v>6655.2000000000016</v>
      </c>
    </row>
    <row r="299" spans="1:10" ht="30.75" customHeight="1" x14ac:dyDescent="0.2">
      <c r="A299" s="729"/>
      <c r="B299" s="69" t="s">
        <v>390</v>
      </c>
      <c r="C299" s="53" t="s">
        <v>40</v>
      </c>
      <c r="D299" s="239">
        <v>319.10000000000002</v>
      </c>
      <c r="E299" s="217">
        <v>0</v>
      </c>
      <c r="F299" s="217">
        <v>0</v>
      </c>
      <c r="G299" s="217">
        <v>0</v>
      </c>
      <c r="H299" s="217">
        <v>0</v>
      </c>
      <c r="I299" s="216"/>
      <c r="J299" s="57">
        <f t="shared" si="12"/>
        <v>319.10000000000002</v>
      </c>
    </row>
    <row r="300" spans="1:10" ht="36.75" customHeight="1" x14ac:dyDescent="0.2">
      <c r="A300" s="729"/>
      <c r="B300" s="69" t="s">
        <v>391</v>
      </c>
      <c r="C300" s="53" t="s">
        <v>40</v>
      </c>
      <c r="D300" s="239">
        <v>23616.3</v>
      </c>
      <c r="E300" s="217">
        <v>0</v>
      </c>
      <c r="F300" s="31">
        <v>0</v>
      </c>
      <c r="G300" s="217">
        <v>0</v>
      </c>
      <c r="H300" s="217">
        <v>0</v>
      </c>
      <c r="I300" s="216"/>
      <c r="J300" s="57">
        <f t="shared" si="12"/>
        <v>23616.3</v>
      </c>
    </row>
    <row r="301" spans="1:10" ht="30" customHeight="1" x14ac:dyDescent="0.2">
      <c r="A301" s="729"/>
      <c r="B301" s="69" t="s">
        <v>392</v>
      </c>
      <c r="C301" s="53" t="s">
        <v>40</v>
      </c>
      <c r="D301" s="239">
        <v>1974</v>
      </c>
      <c r="E301" s="217">
        <v>0</v>
      </c>
      <c r="F301" s="217">
        <v>0</v>
      </c>
      <c r="G301" s="217">
        <v>0</v>
      </c>
      <c r="H301" s="217">
        <v>0</v>
      </c>
      <c r="I301" s="216"/>
      <c r="J301" s="57">
        <f t="shared" si="12"/>
        <v>1974</v>
      </c>
    </row>
    <row r="302" spans="1:10" ht="36.75" customHeight="1" x14ac:dyDescent="0.2">
      <c r="A302" s="729"/>
      <c r="B302" s="69" t="s">
        <v>393</v>
      </c>
      <c r="C302" s="53" t="s">
        <v>40</v>
      </c>
      <c r="D302" s="239">
        <v>28629.22</v>
      </c>
      <c r="E302" s="217">
        <v>59</v>
      </c>
      <c r="F302" s="31">
        <v>1012.2</v>
      </c>
      <c r="G302" s="216">
        <v>786</v>
      </c>
      <c r="H302" s="216">
        <v>829</v>
      </c>
      <c r="I302" s="216"/>
      <c r="J302" s="57">
        <f t="shared" si="12"/>
        <v>31315.420000000002</v>
      </c>
    </row>
    <row r="303" spans="1:10" ht="30" customHeight="1" x14ac:dyDescent="0.2">
      <c r="A303" s="729"/>
      <c r="B303" s="69" t="s">
        <v>394</v>
      </c>
      <c r="C303" s="53" t="s">
        <v>40</v>
      </c>
      <c r="D303" s="239">
        <v>8952.9</v>
      </c>
      <c r="E303" s="104">
        <v>0</v>
      </c>
      <c r="F303" s="104">
        <v>0</v>
      </c>
      <c r="G303" s="104">
        <v>0</v>
      </c>
      <c r="H303" s="104">
        <v>0</v>
      </c>
      <c r="I303" s="216"/>
      <c r="J303" s="57">
        <f t="shared" si="12"/>
        <v>8952.9</v>
      </c>
    </row>
    <row r="304" spans="1:10" ht="32.25" customHeight="1" x14ac:dyDescent="0.2">
      <c r="A304" s="729"/>
      <c r="B304" s="139" t="s">
        <v>395</v>
      </c>
      <c r="C304" s="53" t="s">
        <v>40</v>
      </c>
      <c r="D304" s="239">
        <v>686.1</v>
      </c>
      <c r="E304" s="104">
        <v>0</v>
      </c>
      <c r="F304" s="104">
        <v>0</v>
      </c>
      <c r="G304" s="104">
        <v>0</v>
      </c>
      <c r="H304" s="104">
        <v>0</v>
      </c>
      <c r="I304" s="216"/>
      <c r="J304" s="57">
        <f t="shared" si="12"/>
        <v>686.1</v>
      </c>
    </row>
    <row r="305" spans="1:10" ht="34.5" customHeight="1" x14ac:dyDescent="0.2">
      <c r="A305" s="729"/>
      <c r="B305" s="69" t="s">
        <v>396</v>
      </c>
      <c r="C305" s="53" t="s">
        <v>40</v>
      </c>
      <c r="D305" s="239">
        <v>1126</v>
      </c>
      <c r="E305" s="104">
        <v>0</v>
      </c>
      <c r="F305" s="104">
        <v>0</v>
      </c>
      <c r="G305" s="104">
        <v>0</v>
      </c>
      <c r="H305" s="104">
        <v>0</v>
      </c>
      <c r="I305" s="216"/>
      <c r="J305" s="57">
        <f t="shared" si="12"/>
        <v>1126</v>
      </c>
    </row>
    <row r="306" spans="1:10" ht="30" customHeight="1" x14ac:dyDescent="0.2">
      <c r="A306" s="729"/>
      <c r="B306" s="69" t="s">
        <v>397</v>
      </c>
      <c r="C306" s="53" t="s">
        <v>40</v>
      </c>
      <c r="D306" s="239">
        <v>3484.6</v>
      </c>
      <c r="E306" s="104">
        <v>0</v>
      </c>
      <c r="F306" s="104">
        <v>0</v>
      </c>
      <c r="G306" s="104">
        <v>0</v>
      </c>
      <c r="H306" s="104">
        <v>0</v>
      </c>
      <c r="I306" s="216"/>
      <c r="J306" s="57">
        <f t="shared" si="12"/>
        <v>3484.6</v>
      </c>
    </row>
    <row r="307" spans="1:10" ht="36.75" customHeight="1" x14ac:dyDescent="0.2">
      <c r="A307" s="729"/>
      <c r="B307" s="69" t="s">
        <v>398</v>
      </c>
      <c r="C307" s="53" t="s">
        <v>40</v>
      </c>
      <c r="D307" s="239">
        <v>164.6</v>
      </c>
      <c r="E307" s="104">
        <v>0</v>
      </c>
      <c r="F307" s="104">
        <v>0</v>
      </c>
      <c r="G307" s="104">
        <v>0</v>
      </c>
      <c r="H307" s="104">
        <v>0</v>
      </c>
      <c r="I307" s="216"/>
      <c r="J307" s="57">
        <f t="shared" si="12"/>
        <v>164.6</v>
      </c>
    </row>
    <row r="308" spans="1:10" ht="30" customHeight="1" x14ac:dyDescent="0.2">
      <c r="A308" s="729"/>
      <c r="B308" s="152" t="s">
        <v>1118</v>
      </c>
      <c r="C308" s="53" t="s">
        <v>40</v>
      </c>
      <c r="D308" s="239">
        <v>0</v>
      </c>
      <c r="E308" s="104">
        <v>0</v>
      </c>
      <c r="F308" s="217">
        <v>65</v>
      </c>
      <c r="G308" s="104">
        <v>0</v>
      </c>
      <c r="H308" s="104">
        <v>0</v>
      </c>
      <c r="I308" s="216"/>
      <c r="J308" s="57">
        <f t="shared" si="12"/>
        <v>65</v>
      </c>
    </row>
    <row r="309" spans="1:10" ht="60.75" customHeight="1" x14ac:dyDescent="0.2">
      <c r="A309" s="729"/>
      <c r="B309" s="69" t="s">
        <v>399</v>
      </c>
      <c r="C309" s="53" t="s">
        <v>40</v>
      </c>
      <c r="D309" s="239">
        <v>3438.8</v>
      </c>
      <c r="E309" s="104">
        <v>155</v>
      </c>
      <c r="F309" s="217">
        <v>0</v>
      </c>
      <c r="G309" s="217">
        <v>99</v>
      </c>
      <c r="H309" s="216">
        <v>107.6</v>
      </c>
      <c r="I309" s="216"/>
      <c r="J309" s="57">
        <f t="shared" si="12"/>
        <v>3800.4</v>
      </c>
    </row>
    <row r="310" spans="1:10" ht="29.25" customHeight="1" x14ac:dyDescent="0.2">
      <c r="A310" s="729"/>
      <c r="B310" s="152" t="s">
        <v>1119</v>
      </c>
      <c r="C310" s="53" t="s">
        <v>40</v>
      </c>
      <c r="D310" s="239">
        <v>0</v>
      </c>
      <c r="E310" s="239">
        <v>0</v>
      </c>
      <c r="F310" s="217">
        <v>104</v>
      </c>
      <c r="G310" s="217">
        <v>0</v>
      </c>
      <c r="H310" s="217">
        <v>0</v>
      </c>
      <c r="I310" s="216"/>
      <c r="J310" s="57">
        <f t="shared" si="12"/>
        <v>104</v>
      </c>
    </row>
    <row r="311" spans="1:10" ht="31.5" customHeight="1" x14ac:dyDescent="0.2">
      <c r="A311" s="729"/>
      <c r="B311" s="152" t="s">
        <v>400</v>
      </c>
      <c r="C311" s="53" t="s">
        <v>40</v>
      </c>
      <c r="D311" s="216">
        <v>4426</v>
      </c>
      <c r="E311" s="217">
        <v>309.10000000000002</v>
      </c>
      <c r="F311" s="217">
        <v>256</v>
      </c>
      <c r="G311" s="217">
        <v>0</v>
      </c>
      <c r="H311" s="217">
        <v>0</v>
      </c>
      <c r="I311" s="216"/>
      <c r="J311" s="57">
        <f t="shared" si="12"/>
        <v>4991.1000000000004</v>
      </c>
    </row>
    <row r="312" spans="1:10" ht="31.5" customHeight="1" x14ac:dyDescent="0.2">
      <c r="A312" s="729"/>
      <c r="B312" s="152" t="s">
        <v>1001</v>
      </c>
      <c r="C312" s="53" t="s">
        <v>40</v>
      </c>
      <c r="D312" s="238">
        <v>466</v>
      </c>
      <c r="E312" s="217">
        <v>0</v>
      </c>
      <c r="F312" s="217">
        <v>91</v>
      </c>
      <c r="G312" s="217">
        <v>0</v>
      </c>
      <c r="H312" s="217">
        <v>0</v>
      </c>
      <c r="I312" s="216"/>
      <c r="J312" s="57">
        <f t="shared" si="12"/>
        <v>557</v>
      </c>
    </row>
    <row r="313" spans="1:10" ht="29.25" customHeight="1" x14ac:dyDescent="0.2">
      <c r="A313" s="729"/>
      <c r="B313" s="152" t="s">
        <v>401</v>
      </c>
      <c r="C313" s="53" t="s">
        <v>40</v>
      </c>
      <c r="D313" s="238">
        <v>364</v>
      </c>
      <c r="E313" s="217">
        <v>0</v>
      </c>
      <c r="F313" s="217">
        <v>0</v>
      </c>
      <c r="G313" s="217">
        <v>0</v>
      </c>
      <c r="H313" s="217">
        <v>0</v>
      </c>
      <c r="I313" s="216"/>
      <c r="J313" s="57">
        <f t="shared" si="12"/>
        <v>364</v>
      </c>
    </row>
    <row r="314" spans="1:10" ht="37.5" customHeight="1" x14ac:dyDescent="0.2">
      <c r="A314" s="730"/>
      <c r="B314" s="152" t="s">
        <v>402</v>
      </c>
      <c r="C314" s="53" t="s">
        <v>40</v>
      </c>
      <c r="D314" s="239">
        <v>1691.3999999999999</v>
      </c>
      <c r="E314" s="217">
        <v>0</v>
      </c>
      <c r="F314" s="217">
        <v>0</v>
      </c>
      <c r="G314" s="217">
        <v>0</v>
      </c>
      <c r="H314" s="217">
        <v>0</v>
      </c>
      <c r="I314" s="216"/>
      <c r="J314" s="57">
        <f t="shared" si="12"/>
        <v>1691.3999999999999</v>
      </c>
    </row>
    <row r="315" spans="1:10" ht="34.5" customHeight="1" x14ac:dyDescent="0.2">
      <c r="A315" s="728" t="s">
        <v>370</v>
      </c>
      <c r="B315" s="69" t="s">
        <v>403</v>
      </c>
      <c r="C315" s="53" t="s">
        <v>40</v>
      </c>
      <c r="D315" s="60">
        <v>8196.9500000000007</v>
      </c>
      <c r="E315" s="216">
        <v>0</v>
      </c>
      <c r="F315" s="216">
        <v>0</v>
      </c>
      <c r="G315" s="216">
        <v>0</v>
      </c>
      <c r="H315" s="216">
        <v>0</v>
      </c>
      <c r="I315" s="515"/>
      <c r="J315" s="393">
        <f t="shared" si="12"/>
        <v>8196.9500000000007</v>
      </c>
    </row>
    <row r="316" spans="1:10" ht="31.5" customHeight="1" x14ac:dyDescent="0.2">
      <c r="A316" s="729"/>
      <c r="B316" s="69" t="s">
        <v>404</v>
      </c>
      <c r="C316" s="53" t="s">
        <v>40</v>
      </c>
      <c r="D316" s="239">
        <v>11886.319999999998</v>
      </c>
      <c r="E316" s="217">
        <v>213.6</v>
      </c>
      <c r="F316" s="217">
        <v>0</v>
      </c>
      <c r="G316" s="217">
        <v>0</v>
      </c>
      <c r="H316" s="217">
        <v>0</v>
      </c>
      <c r="I316" s="216"/>
      <c r="J316" s="57">
        <f t="shared" si="12"/>
        <v>12099.919999999998</v>
      </c>
    </row>
    <row r="317" spans="1:10" ht="46.5" customHeight="1" x14ac:dyDescent="0.2">
      <c r="A317" s="729"/>
      <c r="B317" s="69" t="s">
        <v>405</v>
      </c>
      <c r="C317" s="53" t="s">
        <v>40</v>
      </c>
      <c r="D317" s="239">
        <v>11165.109999999999</v>
      </c>
      <c r="E317" s="217">
        <v>0</v>
      </c>
      <c r="F317" s="217">
        <v>0</v>
      </c>
      <c r="G317" s="217">
        <v>0</v>
      </c>
      <c r="H317" s="217">
        <v>0</v>
      </c>
      <c r="I317" s="216"/>
      <c r="J317" s="57">
        <f t="shared" si="12"/>
        <v>11165.109999999999</v>
      </c>
    </row>
    <row r="318" spans="1:10" ht="31.5" customHeight="1" x14ac:dyDescent="0.2">
      <c r="A318" s="729"/>
      <c r="B318" s="69" t="s">
        <v>406</v>
      </c>
      <c r="C318" s="53" t="s">
        <v>40</v>
      </c>
      <c r="D318" s="239">
        <v>26389.699999999997</v>
      </c>
      <c r="E318" s="217">
        <v>280</v>
      </c>
      <c r="F318" s="217">
        <v>373</v>
      </c>
      <c r="G318" s="216">
        <v>680.8</v>
      </c>
      <c r="H318" s="216">
        <v>1229.4000000000001</v>
      </c>
      <c r="I318" s="216"/>
      <c r="J318" s="57">
        <f t="shared" si="12"/>
        <v>28952.899999999998</v>
      </c>
    </row>
    <row r="319" spans="1:10" ht="28.5" customHeight="1" x14ac:dyDescent="0.2">
      <c r="A319" s="729"/>
      <c r="B319" s="69" t="s">
        <v>407</v>
      </c>
      <c r="C319" s="53" t="s">
        <v>40</v>
      </c>
      <c r="D319" s="239">
        <v>862.3</v>
      </c>
      <c r="E319" s="217">
        <v>0</v>
      </c>
      <c r="F319" s="217">
        <v>0</v>
      </c>
      <c r="G319" s="217">
        <v>0</v>
      </c>
      <c r="H319" s="217">
        <v>0</v>
      </c>
      <c r="I319" s="216"/>
      <c r="J319" s="57">
        <f t="shared" si="12"/>
        <v>862.3</v>
      </c>
    </row>
    <row r="320" spans="1:10" ht="35.25" customHeight="1" x14ac:dyDescent="0.2">
      <c r="A320" s="729"/>
      <c r="B320" s="125" t="s">
        <v>408</v>
      </c>
      <c r="C320" s="240" t="s">
        <v>40</v>
      </c>
      <c r="D320" s="239">
        <v>2150.02</v>
      </c>
      <c r="E320" s="217">
        <v>0</v>
      </c>
      <c r="F320" s="217">
        <v>0</v>
      </c>
      <c r="G320" s="217">
        <v>0</v>
      </c>
      <c r="H320" s="217">
        <v>0</v>
      </c>
      <c r="I320" s="216"/>
      <c r="J320" s="57">
        <f t="shared" ref="J320:J357" si="13">SUM(D320:I320)</f>
        <v>2150.02</v>
      </c>
    </row>
    <row r="321" spans="1:10" ht="31.5" customHeight="1" x14ac:dyDescent="0.2">
      <c r="A321" s="729"/>
      <c r="B321" s="69" t="s">
        <v>409</v>
      </c>
      <c r="C321" s="53" t="s">
        <v>40</v>
      </c>
      <c r="D321" s="239">
        <v>10555.1</v>
      </c>
      <c r="E321" s="217">
        <v>0</v>
      </c>
      <c r="F321" s="217">
        <v>0</v>
      </c>
      <c r="G321" s="217">
        <v>0</v>
      </c>
      <c r="H321" s="217">
        <v>0</v>
      </c>
      <c r="I321" s="216"/>
      <c r="J321" s="57">
        <f t="shared" si="13"/>
        <v>10555.1</v>
      </c>
    </row>
    <row r="322" spans="1:10" ht="30.75" customHeight="1" x14ac:dyDescent="0.2">
      <c r="A322" s="729"/>
      <c r="B322" s="69" t="s">
        <v>410</v>
      </c>
      <c r="C322" s="53" t="s">
        <v>40</v>
      </c>
      <c r="D322" s="239">
        <v>3262.6000000000004</v>
      </c>
      <c r="E322" s="217">
        <v>0</v>
      </c>
      <c r="F322" s="217">
        <v>0</v>
      </c>
      <c r="G322" s="217">
        <v>0</v>
      </c>
      <c r="H322" s="217">
        <v>0</v>
      </c>
      <c r="I322" s="216"/>
      <c r="J322" s="57">
        <f t="shared" si="13"/>
        <v>3262.6000000000004</v>
      </c>
    </row>
    <row r="323" spans="1:10" ht="35.25" customHeight="1" x14ac:dyDescent="0.2">
      <c r="A323" s="729"/>
      <c r="B323" s="69" t="s">
        <v>411</v>
      </c>
      <c r="C323" s="53" t="s">
        <v>40</v>
      </c>
      <c r="D323" s="239">
        <v>85969.199999999968</v>
      </c>
      <c r="E323" s="104">
        <v>276.5</v>
      </c>
      <c r="F323" s="31">
        <v>176</v>
      </c>
      <c r="G323" s="217">
        <v>1536.2</v>
      </c>
      <c r="H323" s="216">
        <v>2169.6999999999998</v>
      </c>
      <c r="I323" s="216"/>
      <c r="J323" s="57">
        <f t="shared" si="13"/>
        <v>90127.599999999962</v>
      </c>
    </row>
    <row r="324" spans="1:10" ht="35.25" customHeight="1" x14ac:dyDescent="0.2">
      <c r="A324" s="729"/>
      <c r="B324" s="152" t="s">
        <v>1178</v>
      </c>
      <c r="C324" s="53" t="s">
        <v>40</v>
      </c>
      <c r="D324" s="239">
        <v>0</v>
      </c>
      <c r="E324" s="239">
        <v>0</v>
      </c>
      <c r="F324" s="239">
        <v>0</v>
      </c>
      <c r="G324" s="239">
        <v>0</v>
      </c>
      <c r="H324" s="217">
        <v>99.2</v>
      </c>
      <c r="I324" s="216"/>
      <c r="J324" s="57">
        <f t="shared" si="13"/>
        <v>99.2</v>
      </c>
    </row>
    <row r="325" spans="1:10" ht="47.25" customHeight="1" x14ac:dyDescent="0.2">
      <c r="A325" s="729"/>
      <c r="B325" s="152" t="s">
        <v>412</v>
      </c>
      <c r="C325" s="53" t="s">
        <v>40</v>
      </c>
      <c r="D325" s="239">
        <v>232</v>
      </c>
      <c r="E325" s="42">
        <v>0</v>
      </c>
      <c r="F325" s="217">
        <v>0</v>
      </c>
      <c r="G325" s="217">
        <v>0</v>
      </c>
      <c r="H325" s="217">
        <v>0</v>
      </c>
      <c r="I325" s="216"/>
      <c r="J325" s="57">
        <f t="shared" si="13"/>
        <v>232</v>
      </c>
    </row>
    <row r="326" spans="1:10" ht="31.5" customHeight="1" x14ac:dyDescent="0.2">
      <c r="A326" s="729"/>
      <c r="B326" s="152" t="s">
        <v>413</v>
      </c>
      <c r="C326" s="53" t="s">
        <v>40</v>
      </c>
      <c r="D326" s="239">
        <v>2275</v>
      </c>
      <c r="E326" s="42">
        <v>0</v>
      </c>
      <c r="F326" s="217">
        <v>0</v>
      </c>
      <c r="G326" s="217">
        <v>0</v>
      </c>
      <c r="H326" s="217">
        <v>0</v>
      </c>
      <c r="I326" s="216"/>
      <c r="J326" s="57">
        <f t="shared" si="13"/>
        <v>2275</v>
      </c>
    </row>
    <row r="327" spans="1:10" ht="35.25" customHeight="1" x14ac:dyDescent="0.2">
      <c r="A327" s="729"/>
      <c r="B327" s="152" t="s">
        <v>1029</v>
      </c>
      <c r="C327" s="53" t="s">
        <v>40</v>
      </c>
      <c r="D327" s="239">
        <v>1000</v>
      </c>
      <c r="E327" s="42">
        <v>0</v>
      </c>
      <c r="F327" s="217">
        <v>0</v>
      </c>
      <c r="G327" s="217">
        <v>0</v>
      </c>
      <c r="H327" s="217">
        <v>0</v>
      </c>
      <c r="I327" s="216"/>
      <c r="J327" s="57">
        <f t="shared" si="13"/>
        <v>1000</v>
      </c>
    </row>
    <row r="328" spans="1:10" ht="31.5" customHeight="1" x14ac:dyDescent="0.2">
      <c r="A328" s="729"/>
      <c r="B328" s="152" t="s">
        <v>1030</v>
      </c>
      <c r="C328" s="53" t="s">
        <v>40</v>
      </c>
      <c r="D328" s="239">
        <v>740</v>
      </c>
      <c r="E328" s="239">
        <v>100</v>
      </c>
      <c r="F328" s="239">
        <v>275</v>
      </c>
      <c r="G328" s="217">
        <v>0</v>
      </c>
      <c r="H328" s="216">
        <v>282</v>
      </c>
      <c r="I328" s="216"/>
      <c r="J328" s="57">
        <f t="shared" si="13"/>
        <v>1397</v>
      </c>
    </row>
    <row r="329" spans="1:10" ht="35.25" customHeight="1" x14ac:dyDescent="0.2">
      <c r="A329" s="729"/>
      <c r="B329" s="152" t="s">
        <v>1047</v>
      </c>
      <c r="C329" s="53" t="s">
        <v>40</v>
      </c>
      <c r="D329" s="239">
        <v>694.3</v>
      </c>
      <c r="E329" s="239">
        <v>738</v>
      </c>
      <c r="F329" s="239">
        <v>675</v>
      </c>
      <c r="G329" s="239">
        <v>580</v>
      </c>
      <c r="H329" s="216">
        <v>1021.8</v>
      </c>
      <c r="I329" s="216"/>
      <c r="J329" s="57">
        <f t="shared" si="13"/>
        <v>3709.1000000000004</v>
      </c>
    </row>
    <row r="330" spans="1:10" ht="30.75" customHeight="1" x14ac:dyDescent="0.2">
      <c r="A330" s="729"/>
      <c r="B330" s="152" t="s">
        <v>1048</v>
      </c>
      <c r="C330" s="53" t="s">
        <v>40</v>
      </c>
      <c r="D330" s="239">
        <v>1353.8</v>
      </c>
      <c r="E330" s="239">
        <v>747</v>
      </c>
      <c r="F330" s="239">
        <v>1031</v>
      </c>
      <c r="G330" s="239">
        <v>974</v>
      </c>
      <c r="H330" s="216">
        <v>974.2</v>
      </c>
      <c r="I330" s="216"/>
      <c r="J330" s="57">
        <f t="shared" si="13"/>
        <v>5080</v>
      </c>
    </row>
    <row r="331" spans="1:10" ht="30.75" customHeight="1" x14ac:dyDescent="0.2">
      <c r="A331" s="730"/>
      <c r="B331" s="152" t="s">
        <v>414</v>
      </c>
      <c r="C331" s="53" t="s">
        <v>40</v>
      </c>
      <c r="D331" s="239">
        <v>7810.8</v>
      </c>
      <c r="E331" s="239">
        <v>661</v>
      </c>
      <c r="F331" s="239">
        <v>181</v>
      </c>
      <c r="G331" s="216">
        <v>305</v>
      </c>
      <c r="H331" s="216">
        <v>304.3</v>
      </c>
      <c r="I331" s="216"/>
      <c r="J331" s="57">
        <f t="shared" si="13"/>
        <v>9262.0999999999985</v>
      </c>
    </row>
    <row r="332" spans="1:10" ht="30.75" customHeight="1" x14ac:dyDescent="0.2">
      <c r="A332" s="90" t="s">
        <v>819</v>
      </c>
      <c r="B332" s="152" t="s">
        <v>1120</v>
      </c>
      <c r="C332" s="53" t="s">
        <v>40</v>
      </c>
      <c r="D332" s="239">
        <v>0</v>
      </c>
      <c r="E332" s="239">
        <v>0</v>
      </c>
      <c r="F332" s="239">
        <v>271</v>
      </c>
      <c r="G332" s="216">
        <v>0</v>
      </c>
      <c r="H332" s="216">
        <v>0</v>
      </c>
      <c r="I332" s="216"/>
      <c r="J332" s="57">
        <f t="shared" si="13"/>
        <v>271</v>
      </c>
    </row>
    <row r="333" spans="1:10" ht="34.5" customHeight="1" x14ac:dyDescent="0.2">
      <c r="A333" s="786" t="s">
        <v>415</v>
      </c>
      <c r="B333" s="152" t="s">
        <v>416</v>
      </c>
      <c r="C333" s="53" t="s">
        <v>40</v>
      </c>
      <c r="D333" s="239">
        <v>630</v>
      </c>
      <c r="E333" s="216">
        <v>0</v>
      </c>
      <c r="F333" s="104">
        <v>0</v>
      </c>
      <c r="G333" s="216">
        <v>0</v>
      </c>
      <c r="H333" s="216">
        <v>0</v>
      </c>
      <c r="I333" s="216"/>
      <c r="J333" s="393">
        <f t="shared" si="13"/>
        <v>630</v>
      </c>
    </row>
    <row r="334" spans="1:10" ht="47.25" customHeight="1" x14ac:dyDescent="0.2">
      <c r="A334" s="787"/>
      <c r="B334" s="152" t="s">
        <v>1121</v>
      </c>
      <c r="C334" s="53" t="s">
        <v>40</v>
      </c>
      <c r="D334" s="239">
        <v>0</v>
      </c>
      <c r="E334" s="216">
        <v>0</v>
      </c>
      <c r="F334" s="104">
        <v>127</v>
      </c>
      <c r="G334" s="216">
        <v>0</v>
      </c>
      <c r="H334" s="216">
        <v>0</v>
      </c>
      <c r="I334" s="216"/>
      <c r="J334" s="57">
        <f t="shared" si="13"/>
        <v>127</v>
      </c>
    </row>
    <row r="335" spans="1:10" ht="34.5" customHeight="1" x14ac:dyDescent="0.2">
      <c r="A335" s="765" t="s">
        <v>417</v>
      </c>
      <c r="B335" s="152" t="s">
        <v>1006</v>
      </c>
      <c r="C335" s="53" t="s">
        <v>40</v>
      </c>
      <c r="D335" s="239">
        <v>115</v>
      </c>
      <c r="E335" s="216">
        <v>0</v>
      </c>
      <c r="F335" s="104">
        <v>0</v>
      </c>
      <c r="G335" s="216">
        <v>0</v>
      </c>
      <c r="H335" s="216">
        <v>0</v>
      </c>
      <c r="I335" s="216"/>
      <c r="J335" s="57">
        <f t="shared" si="13"/>
        <v>115</v>
      </c>
    </row>
    <row r="336" spans="1:10" ht="34.5" customHeight="1" x14ac:dyDescent="0.2">
      <c r="A336" s="766"/>
      <c r="B336" s="69" t="s">
        <v>418</v>
      </c>
      <c r="C336" s="53" t="s">
        <v>40</v>
      </c>
      <c r="D336" s="239">
        <v>484.1</v>
      </c>
      <c r="E336" s="216">
        <v>0</v>
      </c>
      <c r="F336" s="104">
        <v>0</v>
      </c>
      <c r="G336" s="216">
        <v>0</v>
      </c>
      <c r="H336" s="216">
        <v>0</v>
      </c>
      <c r="I336" s="216"/>
      <c r="J336" s="57">
        <f t="shared" si="13"/>
        <v>484.1</v>
      </c>
    </row>
    <row r="337" spans="1:10" ht="36.75" customHeight="1" x14ac:dyDescent="0.2">
      <c r="A337" s="64" t="s">
        <v>419</v>
      </c>
      <c r="B337" s="69" t="s">
        <v>420</v>
      </c>
      <c r="C337" s="53" t="s">
        <v>40</v>
      </c>
      <c r="D337" s="239">
        <v>102097.28000000001</v>
      </c>
      <c r="E337" s="104">
        <v>6395.9</v>
      </c>
      <c r="F337" s="104">
        <v>6603.61</v>
      </c>
      <c r="G337" s="216">
        <v>420</v>
      </c>
      <c r="H337" s="216">
        <v>2705.91</v>
      </c>
      <c r="I337" s="216"/>
      <c r="J337" s="57">
        <f t="shared" si="13"/>
        <v>118222.70000000001</v>
      </c>
    </row>
    <row r="338" spans="1:10" ht="36.75" customHeight="1" x14ac:dyDescent="0.2">
      <c r="A338" s="64" t="s">
        <v>854</v>
      </c>
      <c r="B338" s="152" t="s">
        <v>1062</v>
      </c>
      <c r="C338" s="53" t="s">
        <v>40</v>
      </c>
      <c r="D338" s="239">
        <v>105.8</v>
      </c>
      <c r="E338" s="239">
        <v>0</v>
      </c>
      <c r="F338" s="239">
        <v>0</v>
      </c>
      <c r="G338" s="239">
        <v>0</v>
      </c>
      <c r="H338" s="239">
        <v>0</v>
      </c>
      <c r="I338" s="239"/>
      <c r="J338" s="57">
        <f t="shared" si="13"/>
        <v>105.8</v>
      </c>
    </row>
    <row r="339" spans="1:10" ht="36.75" customHeight="1" x14ac:dyDescent="0.2">
      <c r="A339" s="64" t="s">
        <v>852</v>
      </c>
      <c r="B339" s="152" t="s">
        <v>1179</v>
      </c>
      <c r="C339" s="53" t="s">
        <v>40</v>
      </c>
      <c r="D339" s="239">
        <v>0</v>
      </c>
      <c r="E339" s="239">
        <v>0</v>
      </c>
      <c r="F339" s="239">
        <v>0</v>
      </c>
      <c r="G339" s="239">
        <v>0</v>
      </c>
      <c r="H339" s="239">
        <v>415.3</v>
      </c>
      <c r="I339" s="239"/>
      <c r="J339" s="57">
        <f t="shared" si="13"/>
        <v>415.3</v>
      </c>
    </row>
    <row r="340" spans="1:10" ht="47.25" customHeight="1" x14ac:dyDescent="0.2">
      <c r="A340" s="64" t="s">
        <v>1012</v>
      </c>
      <c r="B340" s="152" t="s">
        <v>1024</v>
      </c>
      <c r="C340" s="53" t="s">
        <v>40</v>
      </c>
      <c r="D340" s="239">
        <v>802</v>
      </c>
      <c r="E340" s="239">
        <v>0</v>
      </c>
      <c r="F340" s="31">
        <v>0</v>
      </c>
      <c r="G340" s="239">
        <v>0</v>
      </c>
      <c r="H340" s="239">
        <v>0</v>
      </c>
      <c r="I340" s="216"/>
      <c r="J340" s="57">
        <f t="shared" si="13"/>
        <v>802</v>
      </c>
    </row>
    <row r="341" spans="1:10" ht="35.25" customHeight="1" x14ac:dyDescent="0.2">
      <c r="A341" s="65" t="s">
        <v>421</v>
      </c>
      <c r="B341" s="69" t="s">
        <v>422</v>
      </c>
      <c r="C341" s="53" t="s">
        <v>40</v>
      </c>
      <c r="D341" s="239">
        <v>210.9</v>
      </c>
      <c r="E341" s="239">
        <v>0</v>
      </c>
      <c r="F341" s="217">
        <v>0</v>
      </c>
      <c r="G341" s="239">
        <v>0</v>
      </c>
      <c r="H341" s="239">
        <v>0</v>
      </c>
      <c r="I341" s="216"/>
      <c r="J341" s="57">
        <f t="shared" si="13"/>
        <v>210.9</v>
      </c>
    </row>
    <row r="342" spans="1:10" ht="34.5" customHeight="1" x14ac:dyDescent="0.2">
      <c r="A342" s="728" t="s">
        <v>423</v>
      </c>
      <c r="B342" s="69" t="s">
        <v>424</v>
      </c>
      <c r="C342" s="53" t="s">
        <v>40</v>
      </c>
      <c r="D342" s="239">
        <v>14377.330000000004</v>
      </c>
      <c r="E342" s="239">
        <v>0</v>
      </c>
      <c r="F342" s="217">
        <v>0</v>
      </c>
      <c r="G342" s="239">
        <v>0</v>
      </c>
      <c r="H342" s="239">
        <v>0</v>
      </c>
      <c r="I342" s="216"/>
      <c r="J342" s="57">
        <f t="shared" si="13"/>
        <v>14377.330000000004</v>
      </c>
    </row>
    <row r="343" spans="1:10" ht="36.75" customHeight="1" x14ac:dyDescent="0.2">
      <c r="A343" s="729"/>
      <c r="B343" s="268" t="s">
        <v>425</v>
      </c>
      <c r="C343" s="53" t="s">
        <v>40</v>
      </c>
      <c r="D343" s="239">
        <v>40248.559999999998</v>
      </c>
      <c r="E343" s="217">
        <v>519.4</v>
      </c>
      <c r="F343" s="31">
        <v>679.5</v>
      </c>
      <c r="G343" s="216">
        <v>905.37</v>
      </c>
      <c r="H343" s="216">
        <v>452.6</v>
      </c>
      <c r="I343" s="216"/>
      <c r="J343" s="57">
        <f t="shared" si="13"/>
        <v>42805.43</v>
      </c>
    </row>
    <row r="344" spans="1:10" ht="47.25" customHeight="1" x14ac:dyDescent="0.2">
      <c r="A344" s="729"/>
      <c r="B344" s="69" t="s">
        <v>426</v>
      </c>
      <c r="C344" s="53" t="s">
        <v>40</v>
      </c>
      <c r="D344" s="239">
        <v>90606.150000000009</v>
      </c>
      <c r="E344" s="104">
        <v>0</v>
      </c>
      <c r="F344" s="31">
        <v>0</v>
      </c>
      <c r="G344" s="216">
        <v>0</v>
      </c>
      <c r="H344" s="216">
        <v>0</v>
      </c>
      <c r="I344" s="216"/>
      <c r="J344" s="57">
        <f t="shared" si="13"/>
        <v>90606.150000000009</v>
      </c>
    </row>
    <row r="345" spans="1:10" ht="34.5" customHeight="1" x14ac:dyDescent="0.2">
      <c r="A345" s="729"/>
      <c r="B345" s="152" t="s">
        <v>1122</v>
      </c>
      <c r="C345" s="53" t="s">
        <v>40</v>
      </c>
      <c r="D345" s="239">
        <v>0</v>
      </c>
      <c r="E345" s="104">
        <v>0</v>
      </c>
      <c r="F345" s="31">
        <v>132.6</v>
      </c>
      <c r="G345" s="217">
        <v>205</v>
      </c>
      <c r="H345" s="216">
        <v>0</v>
      </c>
      <c r="I345" s="216"/>
      <c r="J345" s="57">
        <f t="shared" si="13"/>
        <v>337.6</v>
      </c>
    </row>
    <row r="346" spans="1:10" ht="31.5" customHeight="1" x14ac:dyDescent="0.2">
      <c r="A346" s="730"/>
      <c r="B346" s="71" t="s">
        <v>427</v>
      </c>
      <c r="C346" s="53" t="s">
        <v>40</v>
      </c>
      <c r="D346" s="239">
        <v>923.38</v>
      </c>
      <c r="E346" s="104">
        <v>0</v>
      </c>
      <c r="F346" s="104">
        <v>0</v>
      </c>
      <c r="G346" s="104">
        <v>0</v>
      </c>
      <c r="H346" s="216">
        <v>0</v>
      </c>
      <c r="I346" s="216"/>
      <c r="J346" s="57">
        <f t="shared" si="13"/>
        <v>923.38</v>
      </c>
    </row>
    <row r="347" spans="1:10" ht="36" customHeight="1" x14ac:dyDescent="0.2">
      <c r="A347" s="728" t="s">
        <v>428</v>
      </c>
      <c r="B347" s="69" t="s">
        <v>429</v>
      </c>
      <c r="C347" s="53" t="s">
        <v>40</v>
      </c>
      <c r="D347" s="239">
        <v>13616.290000000003</v>
      </c>
      <c r="E347" s="104">
        <v>0</v>
      </c>
      <c r="F347" s="104">
        <v>0</v>
      </c>
      <c r="G347" s="104">
        <v>0</v>
      </c>
      <c r="H347" s="216">
        <v>0</v>
      </c>
      <c r="I347" s="216"/>
      <c r="J347" s="57">
        <f t="shared" si="13"/>
        <v>13616.290000000003</v>
      </c>
    </row>
    <row r="348" spans="1:10" ht="36.75" customHeight="1" x14ac:dyDescent="0.2">
      <c r="A348" s="729"/>
      <c r="B348" s="69" t="s">
        <v>430</v>
      </c>
      <c r="C348" s="53" t="s">
        <v>40</v>
      </c>
      <c r="D348" s="239">
        <v>1361.8000000000002</v>
      </c>
      <c r="E348" s="104">
        <v>0</v>
      </c>
      <c r="F348" s="104">
        <v>0</v>
      </c>
      <c r="G348" s="104">
        <v>0</v>
      </c>
      <c r="H348" s="216">
        <v>307</v>
      </c>
      <c r="I348" s="216"/>
      <c r="J348" s="57">
        <f t="shared" si="13"/>
        <v>1668.8000000000002</v>
      </c>
    </row>
    <row r="349" spans="1:10" ht="35.25" customHeight="1" x14ac:dyDescent="0.2">
      <c r="A349" s="729"/>
      <c r="B349" s="69" t="s">
        <v>431</v>
      </c>
      <c r="C349" s="53" t="s">
        <v>40</v>
      </c>
      <c r="D349" s="239">
        <v>623.5</v>
      </c>
      <c r="E349" s="104">
        <v>0</v>
      </c>
      <c r="F349" s="104">
        <v>0</v>
      </c>
      <c r="G349" s="104">
        <v>0</v>
      </c>
      <c r="H349" s="104">
        <v>0</v>
      </c>
      <c r="I349" s="216"/>
      <c r="J349" s="57">
        <f t="shared" si="13"/>
        <v>623.5</v>
      </c>
    </row>
    <row r="350" spans="1:10" ht="29.25" customHeight="1" x14ac:dyDescent="0.2">
      <c r="A350" s="729"/>
      <c r="B350" s="152" t="s">
        <v>808</v>
      </c>
      <c r="C350" s="53" t="s">
        <v>40</v>
      </c>
      <c r="D350" s="239">
        <v>0</v>
      </c>
      <c r="E350" s="104">
        <v>0</v>
      </c>
      <c r="F350" s="484">
        <v>92.8</v>
      </c>
      <c r="G350" s="484">
        <v>64</v>
      </c>
      <c r="H350" s="104">
        <v>0</v>
      </c>
      <c r="I350" s="238"/>
      <c r="J350" s="57">
        <f t="shared" si="13"/>
        <v>156.80000000000001</v>
      </c>
    </row>
    <row r="351" spans="1:10" ht="35.25" customHeight="1" x14ac:dyDescent="0.2">
      <c r="A351" s="730"/>
      <c r="B351" s="152" t="s">
        <v>1063</v>
      </c>
      <c r="C351" s="53" t="s">
        <v>40</v>
      </c>
      <c r="D351" s="239">
        <v>29.5</v>
      </c>
      <c r="E351" s="104">
        <v>0</v>
      </c>
      <c r="F351" s="239">
        <v>64</v>
      </c>
      <c r="G351" s="239">
        <v>0</v>
      </c>
      <c r="H351" s="239">
        <v>139</v>
      </c>
      <c r="I351" s="239"/>
      <c r="J351" s="57">
        <f t="shared" si="13"/>
        <v>232.5</v>
      </c>
    </row>
    <row r="352" spans="1:10" ht="30.75" customHeight="1" x14ac:dyDescent="0.2">
      <c r="A352" s="409" t="s">
        <v>768</v>
      </c>
      <c r="B352" s="152" t="s">
        <v>798</v>
      </c>
      <c r="C352" s="53" t="s">
        <v>40</v>
      </c>
      <c r="D352" s="239">
        <v>337</v>
      </c>
      <c r="E352" s="104">
        <v>0</v>
      </c>
      <c r="F352" s="217">
        <v>0</v>
      </c>
      <c r="G352" s="239">
        <v>0</v>
      </c>
      <c r="H352" s="239">
        <v>0</v>
      </c>
      <c r="I352" s="216"/>
      <c r="J352" s="57">
        <f t="shared" si="13"/>
        <v>337</v>
      </c>
    </row>
    <row r="353" spans="1:10" ht="33" customHeight="1" x14ac:dyDescent="0.2">
      <c r="A353" s="773" t="s">
        <v>432</v>
      </c>
      <c r="B353" s="68" t="s">
        <v>433</v>
      </c>
      <c r="C353" s="53" t="s">
        <v>40</v>
      </c>
      <c r="D353" s="239">
        <v>44022.6</v>
      </c>
      <c r="E353" s="104">
        <v>0</v>
      </c>
      <c r="F353" s="217">
        <v>0</v>
      </c>
      <c r="G353" s="239">
        <v>0</v>
      </c>
      <c r="H353" s="216">
        <v>974.2</v>
      </c>
      <c r="I353" s="216"/>
      <c r="J353" s="57">
        <f t="shared" si="13"/>
        <v>44996.799999999996</v>
      </c>
    </row>
    <row r="354" spans="1:10" ht="34.5" customHeight="1" x14ac:dyDescent="0.2">
      <c r="A354" s="774"/>
      <c r="B354" s="347" t="s">
        <v>434</v>
      </c>
      <c r="C354" s="53" t="s">
        <v>40</v>
      </c>
      <c r="D354" s="216">
        <v>7480.8</v>
      </c>
      <c r="E354" s="216">
        <v>666.2</v>
      </c>
      <c r="F354" s="216">
        <v>533.70000000000005</v>
      </c>
      <c r="G354" s="216">
        <v>697.5</v>
      </c>
      <c r="H354" s="216">
        <v>806</v>
      </c>
      <c r="I354" s="216"/>
      <c r="J354" s="57">
        <f t="shared" si="13"/>
        <v>10184.200000000001</v>
      </c>
    </row>
    <row r="355" spans="1:10" ht="31.5" customHeight="1" x14ac:dyDescent="0.2">
      <c r="A355" s="732"/>
      <c r="B355" s="69" t="s">
        <v>435</v>
      </c>
      <c r="C355" s="53" t="s">
        <v>40</v>
      </c>
      <c r="D355" s="239">
        <v>484.8</v>
      </c>
      <c r="E355" s="217">
        <v>0</v>
      </c>
      <c r="F355" s="217">
        <v>0</v>
      </c>
      <c r="G355" s="217">
        <v>0</v>
      </c>
      <c r="H355" s="216">
        <v>0</v>
      </c>
      <c r="I355" s="216"/>
      <c r="J355" s="57">
        <f t="shared" si="13"/>
        <v>484.8</v>
      </c>
    </row>
    <row r="356" spans="1:10" ht="29.25" customHeight="1" x14ac:dyDescent="0.2">
      <c r="A356" s="775"/>
      <c r="B356" s="68" t="s">
        <v>436</v>
      </c>
      <c r="C356" s="53" t="s">
        <v>40</v>
      </c>
      <c r="D356" s="239">
        <v>14319.25</v>
      </c>
      <c r="E356" s="217">
        <v>187</v>
      </c>
      <c r="F356" s="31">
        <v>555</v>
      </c>
      <c r="G356" s="217">
        <v>1228</v>
      </c>
      <c r="H356" s="216">
        <v>747</v>
      </c>
      <c r="I356" s="216"/>
      <c r="J356" s="57">
        <f t="shared" si="13"/>
        <v>17036.25</v>
      </c>
    </row>
    <row r="357" spans="1:10" ht="26.25" customHeight="1" x14ac:dyDescent="0.2">
      <c r="A357" s="732"/>
      <c r="B357" s="69" t="s">
        <v>437</v>
      </c>
      <c r="C357" s="53" t="s">
        <v>40</v>
      </c>
      <c r="D357" s="239">
        <v>1812.8000000000002</v>
      </c>
      <c r="E357" s="217">
        <v>0</v>
      </c>
      <c r="F357" s="217">
        <v>0</v>
      </c>
      <c r="G357" s="217">
        <v>0</v>
      </c>
      <c r="H357" s="216">
        <v>0</v>
      </c>
      <c r="I357" s="216"/>
      <c r="J357" s="57">
        <f t="shared" si="13"/>
        <v>1812.8000000000002</v>
      </c>
    </row>
    <row r="358" spans="1:10" ht="28.5" customHeight="1" x14ac:dyDescent="0.2">
      <c r="A358" s="732"/>
      <c r="B358" s="69" t="s">
        <v>336</v>
      </c>
      <c r="C358" s="53" t="s">
        <v>40</v>
      </c>
      <c r="D358" s="239">
        <v>5517.4500000000007</v>
      </c>
      <c r="E358" s="217">
        <v>0</v>
      </c>
      <c r="F358" s="217">
        <v>0</v>
      </c>
      <c r="G358" s="217">
        <v>0</v>
      </c>
      <c r="H358" s="216">
        <v>0</v>
      </c>
      <c r="I358" s="216"/>
      <c r="J358" s="57">
        <f t="shared" ref="J358:J392" si="14">SUM(D358:I358)</f>
        <v>5517.4500000000007</v>
      </c>
    </row>
    <row r="359" spans="1:10" ht="46.5" customHeight="1" x14ac:dyDescent="0.2">
      <c r="A359" s="733"/>
      <c r="B359" s="69" t="s">
        <v>438</v>
      </c>
      <c r="C359" s="53" t="s">
        <v>40</v>
      </c>
      <c r="D359" s="239">
        <v>1792.5</v>
      </c>
      <c r="E359" s="217">
        <v>0</v>
      </c>
      <c r="F359" s="217">
        <v>132.9</v>
      </c>
      <c r="G359" s="217">
        <v>0</v>
      </c>
      <c r="H359" s="216">
        <v>252.8</v>
      </c>
      <c r="I359" s="216"/>
      <c r="J359" s="57">
        <f t="shared" si="14"/>
        <v>2178.2000000000003</v>
      </c>
    </row>
    <row r="360" spans="1:10" ht="33.75" customHeight="1" x14ac:dyDescent="0.2">
      <c r="A360" s="731" t="s">
        <v>439</v>
      </c>
      <c r="B360" s="152" t="s">
        <v>440</v>
      </c>
      <c r="C360" s="53" t="s">
        <v>40</v>
      </c>
      <c r="D360" s="60">
        <v>1932.6999999999998</v>
      </c>
      <c r="E360" s="217">
        <v>0</v>
      </c>
      <c r="F360" s="217">
        <v>0</v>
      </c>
      <c r="G360" s="217">
        <v>0</v>
      </c>
      <c r="H360" s="216">
        <v>0</v>
      </c>
      <c r="I360" s="216"/>
      <c r="J360" s="57">
        <f t="shared" si="14"/>
        <v>1932.6999999999998</v>
      </c>
    </row>
    <row r="361" spans="1:10" ht="36.75" customHeight="1" x14ac:dyDescent="0.2">
      <c r="A361" s="733"/>
      <c r="B361" s="69" t="s">
        <v>441</v>
      </c>
      <c r="C361" s="53" t="s">
        <v>40</v>
      </c>
      <c r="D361" s="239">
        <v>18130.400000000001</v>
      </c>
      <c r="E361" s="217">
        <v>0</v>
      </c>
      <c r="F361" s="217">
        <v>997.4</v>
      </c>
      <c r="G361" s="216">
        <v>953</v>
      </c>
      <c r="H361" s="216">
        <v>623.29999999999995</v>
      </c>
      <c r="I361" s="216"/>
      <c r="J361" s="57">
        <f t="shared" si="14"/>
        <v>20704.100000000002</v>
      </c>
    </row>
    <row r="362" spans="1:10" ht="31.5" customHeight="1" x14ac:dyDescent="0.2">
      <c r="A362" s="64" t="s">
        <v>442</v>
      </c>
      <c r="B362" s="69" t="s">
        <v>443</v>
      </c>
      <c r="C362" s="53" t="s">
        <v>40</v>
      </c>
      <c r="D362" s="239">
        <v>63461.54</v>
      </c>
      <c r="E362" s="104">
        <v>800</v>
      </c>
      <c r="F362" s="31">
        <v>460</v>
      </c>
      <c r="G362" s="216">
        <v>1350.2</v>
      </c>
      <c r="H362" s="216">
        <v>988.4</v>
      </c>
      <c r="I362" s="216"/>
      <c r="J362" s="57">
        <f t="shared" si="14"/>
        <v>67060.14</v>
      </c>
    </row>
    <row r="363" spans="1:10" ht="35.25" customHeight="1" x14ac:dyDescent="0.2">
      <c r="A363" s="128" t="s">
        <v>444</v>
      </c>
      <c r="B363" s="69" t="s">
        <v>445</v>
      </c>
      <c r="C363" s="53" t="s">
        <v>40</v>
      </c>
      <c r="D363" s="60">
        <v>56</v>
      </c>
      <c r="E363" s="216">
        <v>0</v>
      </c>
      <c r="F363" s="216">
        <v>0</v>
      </c>
      <c r="G363" s="216">
        <v>0</v>
      </c>
      <c r="H363" s="216">
        <v>0</v>
      </c>
      <c r="I363" s="216"/>
      <c r="J363" s="393">
        <f t="shared" si="14"/>
        <v>56</v>
      </c>
    </row>
    <row r="364" spans="1:10" ht="34.5" customHeight="1" x14ac:dyDescent="0.2">
      <c r="A364" s="407" t="s">
        <v>446</v>
      </c>
      <c r="B364" s="152" t="s">
        <v>447</v>
      </c>
      <c r="C364" s="53" t="s">
        <v>40</v>
      </c>
      <c r="D364" s="239">
        <v>705</v>
      </c>
      <c r="E364" s="216">
        <v>0</v>
      </c>
      <c r="F364" s="216">
        <v>0</v>
      </c>
      <c r="G364" s="217">
        <v>0</v>
      </c>
      <c r="H364" s="216">
        <v>0</v>
      </c>
      <c r="I364" s="216"/>
      <c r="J364" s="393">
        <f t="shared" si="14"/>
        <v>705</v>
      </c>
    </row>
    <row r="365" spans="1:10" ht="31.5" customHeight="1" x14ac:dyDescent="0.2">
      <c r="A365" s="728" t="s">
        <v>448</v>
      </c>
      <c r="B365" s="69" t="s">
        <v>449</v>
      </c>
      <c r="C365" s="53" t="s">
        <v>40</v>
      </c>
      <c r="D365" s="239">
        <v>47370.600000000013</v>
      </c>
      <c r="E365" s="104">
        <v>556.20000000000005</v>
      </c>
      <c r="F365" s="104">
        <v>457</v>
      </c>
      <c r="G365" s="216">
        <v>1162.5</v>
      </c>
      <c r="H365" s="216">
        <v>389.8</v>
      </c>
      <c r="I365" s="216"/>
      <c r="J365" s="393">
        <f t="shared" si="14"/>
        <v>49936.100000000013</v>
      </c>
    </row>
    <row r="366" spans="1:10" ht="35.25" customHeight="1" x14ac:dyDescent="0.2">
      <c r="A366" s="729"/>
      <c r="B366" s="152" t="s">
        <v>450</v>
      </c>
      <c r="C366" s="53" t="s">
        <v>40</v>
      </c>
      <c r="D366" s="239">
        <v>1691</v>
      </c>
      <c r="E366" s="31">
        <v>0</v>
      </c>
      <c r="F366" s="31">
        <v>0</v>
      </c>
      <c r="G366" s="31">
        <v>0</v>
      </c>
      <c r="H366" s="216">
        <v>0</v>
      </c>
      <c r="I366" s="216"/>
      <c r="J366" s="57">
        <f t="shared" si="14"/>
        <v>1691</v>
      </c>
    </row>
    <row r="367" spans="1:10" ht="34.5" customHeight="1" x14ac:dyDescent="0.2">
      <c r="A367" s="730"/>
      <c r="B367" s="69" t="s">
        <v>451</v>
      </c>
      <c r="C367" s="53" t="s">
        <v>40</v>
      </c>
      <c r="D367" s="239">
        <v>27832.749999999996</v>
      </c>
      <c r="E367" s="31">
        <v>0</v>
      </c>
      <c r="F367" s="31">
        <v>0</v>
      </c>
      <c r="G367" s="31">
        <v>0</v>
      </c>
      <c r="H367" s="216">
        <v>0</v>
      </c>
      <c r="I367" s="216"/>
      <c r="J367" s="57">
        <f t="shared" si="14"/>
        <v>27832.749999999996</v>
      </c>
    </row>
    <row r="368" spans="1:10" ht="46.5" customHeight="1" x14ac:dyDescent="0.2">
      <c r="A368" s="731" t="s">
        <v>452</v>
      </c>
      <c r="B368" s="152" t="s">
        <v>1189</v>
      </c>
      <c r="C368" s="53" t="s">
        <v>40</v>
      </c>
      <c r="D368" s="239">
        <v>0</v>
      </c>
      <c r="E368" s="239">
        <v>0</v>
      </c>
      <c r="F368" s="239">
        <v>0</v>
      </c>
      <c r="G368" s="239">
        <v>0</v>
      </c>
      <c r="H368" s="216">
        <v>88</v>
      </c>
      <c r="I368" s="216"/>
      <c r="J368" s="57">
        <f t="shared" si="14"/>
        <v>88</v>
      </c>
    </row>
    <row r="369" spans="1:10" ht="35.25" customHeight="1" x14ac:dyDescent="0.2">
      <c r="A369" s="732"/>
      <c r="B369" s="152" t="s">
        <v>453</v>
      </c>
      <c r="C369" s="53" t="s">
        <v>40</v>
      </c>
      <c r="D369" s="60">
        <v>611.09999999999991</v>
      </c>
      <c r="E369" s="31">
        <v>0</v>
      </c>
      <c r="F369" s="31">
        <v>0</v>
      </c>
      <c r="G369" s="31">
        <v>0</v>
      </c>
      <c r="H369" s="31">
        <v>0</v>
      </c>
      <c r="I369" s="216"/>
      <c r="J369" s="393">
        <f t="shared" si="14"/>
        <v>611.09999999999991</v>
      </c>
    </row>
    <row r="370" spans="1:10" ht="45.75" customHeight="1" x14ac:dyDescent="0.2">
      <c r="A370" s="733"/>
      <c r="B370" s="69" t="s">
        <v>454</v>
      </c>
      <c r="C370" s="53" t="s">
        <v>40</v>
      </c>
      <c r="D370" s="239">
        <v>1058.82</v>
      </c>
      <c r="E370" s="31">
        <v>0</v>
      </c>
      <c r="F370" s="31">
        <v>0</v>
      </c>
      <c r="G370" s="31">
        <v>0</v>
      </c>
      <c r="H370" s="31">
        <v>0</v>
      </c>
      <c r="I370" s="216"/>
      <c r="J370" s="57">
        <f t="shared" si="14"/>
        <v>1058.82</v>
      </c>
    </row>
    <row r="371" spans="1:10" ht="28.5" customHeight="1" x14ac:dyDescent="0.2">
      <c r="A371" s="91" t="s">
        <v>455</v>
      </c>
      <c r="B371" s="152" t="s">
        <v>456</v>
      </c>
      <c r="C371" s="53" t="s">
        <v>40</v>
      </c>
      <c r="D371" s="239">
        <v>175.4</v>
      </c>
      <c r="E371" s="31">
        <v>0</v>
      </c>
      <c r="F371" s="31">
        <v>0</v>
      </c>
      <c r="G371" s="31">
        <v>0</v>
      </c>
      <c r="H371" s="31">
        <v>0</v>
      </c>
      <c r="I371" s="216"/>
      <c r="J371" s="57">
        <f t="shared" si="14"/>
        <v>175.4</v>
      </c>
    </row>
    <row r="372" spans="1:10" ht="35.25" customHeight="1" x14ac:dyDescent="0.2">
      <c r="A372" s="731" t="s">
        <v>457</v>
      </c>
      <c r="B372" s="152" t="s">
        <v>1039</v>
      </c>
      <c r="C372" s="53" t="s">
        <v>40</v>
      </c>
      <c r="D372" s="239">
        <v>2901.4</v>
      </c>
      <c r="E372" s="239">
        <v>425.8</v>
      </c>
      <c r="F372" s="239">
        <v>751</v>
      </c>
      <c r="G372" s="217">
        <v>1049.5999999999999</v>
      </c>
      <c r="H372" s="216">
        <v>912</v>
      </c>
      <c r="I372" s="216"/>
      <c r="J372" s="57">
        <f t="shared" si="14"/>
        <v>6039.8</v>
      </c>
    </row>
    <row r="373" spans="1:10" ht="30.75" customHeight="1" x14ac:dyDescent="0.2">
      <c r="A373" s="732"/>
      <c r="B373" s="152" t="s">
        <v>910</v>
      </c>
      <c r="C373" s="53" t="s">
        <v>40</v>
      </c>
      <c r="D373" s="239">
        <v>0</v>
      </c>
      <c r="E373" s="239">
        <v>0</v>
      </c>
      <c r="F373" s="272">
        <v>117</v>
      </c>
      <c r="G373" s="217">
        <v>0</v>
      </c>
      <c r="H373" s="217">
        <v>0</v>
      </c>
      <c r="I373" s="216"/>
      <c r="J373" s="57">
        <f t="shared" si="14"/>
        <v>117</v>
      </c>
    </row>
    <row r="374" spans="1:10" ht="33.75" customHeight="1" x14ac:dyDescent="0.2">
      <c r="A374" s="733"/>
      <c r="B374" s="69" t="s">
        <v>458</v>
      </c>
      <c r="C374" s="53" t="s">
        <v>40</v>
      </c>
      <c r="D374" s="239">
        <v>234.1</v>
      </c>
      <c r="E374" s="31">
        <v>0</v>
      </c>
      <c r="F374" s="31">
        <v>0</v>
      </c>
      <c r="G374" s="217">
        <v>0</v>
      </c>
      <c r="H374" s="217">
        <v>0</v>
      </c>
      <c r="I374" s="216"/>
      <c r="J374" s="57">
        <f t="shared" si="14"/>
        <v>234.1</v>
      </c>
    </row>
    <row r="375" spans="1:10" ht="34.5" customHeight="1" x14ac:dyDescent="0.2">
      <c r="A375" s="731" t="s">
        <v>459</v>
      </c>
      <c r="B375" s="152" t="s">
        <v>460</v>
      </c>
      <c r="C375" s="53" t="s">
        <v>40</v>
      </c>
      <c r="D375" s="239">
        <v>504</v>
      </c>
      <c r="E375" s="31">
        <v>0</v>
      </c>
      <c r="F375" s="31">
        <v>0</v>
      </c>
      <c r="G375" s="217">
        <v>0</v>
      </c>
      <c r="H375" s="217">
        <v>0</v>
      </c>
      <c r="I375" s="216"/>
      <c r="J375" s="57">
        <f t="shared" si="14"/>
        <v>504</v>
      </c>
    </row>
    <row r="376" spans="1:10" ht="34.5" customHeight="1" x14ac:dyDescent="0.2">
      <c r="A376" s="733"/>
      <c r="B376" s="69" t="s">
        <v>461</v>
      </c>
      <c r="C376" s="53" t="s">
        <v>40</v>
      </c>
      <c r="D376" s="239">
        <v>2051.1999999999998</v>
      </c>
      <c r="E376" s="31">
        <v>0</v>
      </c>
      <c r="F376" s="31">
        <v>0</v>
      </c>
      <c r="G376" s="217">
        <v>0</v>
      </c>
      <c r="H376" s="216">
        <v>795</v>
      </c>
      <c r="I376" s="216"/>
      <c r="J376" s="57">
        <f t="shared" si="14"/>
        <v>2846.2</v>
      </c>
    </row>
    <row r="377" spans="1:10" ht="27" customHeight="1" x14ac:dyDescent="0.2">
      <c r="A377" s="408" t="s">
        <v>462</v>
      </c>
      <c r="B377" s="259" t="s">
        <v>463</v>
      </c>
      <c r="C377" s="53" t="s">
        <v>40</v>
      </c>
      <c r="D377" s="239">
        <v>1597</v>
      </c>
      <c r="E377" s="31">
        <v>0</v>
      </c>
      <c r="F377" s="31">
        <v>0</v>
      </c>
      <c r="G377" s="217">
        <v>0</v>
      </c>
      <c r="H377" s="217">
        <v>0</v>
      </c>
      <c r="I377" s="216"/>
      <c r="J377" s="57">
        <f t="shared" si="14"/>
        <v>1597</v>
      </c>
    </row>
    <row r="378" spans="1:10" ht="33" customHeight="1" x14ac:dyDescent="0.2">
      <c r="A378" s="410" t="s">
        <v>464</v>
      </c>
      <c r="B378" s="331" t="s">
        <v>465</v>
      </c>
      <c r="C378" s="53" t="s">
        <v>40</v>
      </c>
      <c r="D378" s="239">
        <v>152.5</v>
      </c>
      <c r="E378" s="31">
        <v>0</v>
      </c>
      <c r="F378" s="31">
        <v>0</v>
      </c>
      <c r="G378" s="217">
        <v>0</v>
      </c>
      <c r="H378" s="217">
        <v>0</v>
      </c>
      <c r="I378" s="216"/>
      <c r="J378" s="57">
        <f t="shared" si="14"/>
        <v>152.5</v>
      </c>
    </row>
    <row r="379" spans="1:10" ht="49.5" customHeight="1" x14ac:dyDescent="0.2">
      <c r="A379" s="411" t="s">
        <v>466</v>
      </c>
      <c r="B379" s="370" t="s">
        <v>467</v>
      </c>
      <c r="C379" s="53" t="s">
        <v>40</v>
      </c>
      <c r="D379" s="239">
        <v>10291.000000000002</v>
      </c>
      <c r="E379" s="31">
        <v>0</v>
      </c>
      <c r="F379" s="31">
        <v>0</v>
      </c>
      <c r="G379" s="217">
        <v>0</v>
      </c>
      <c r="H379" s="217">
        <v>0</v>
      </c>
      <c r="I379" s="216"/>
      <c r="J379" s="57">
        <f t="shared" si="14"/>
        <v>10291.000000000002</v>
      </c>
    </row>
    <row r="380" spans="1:10" ht="32.25" customHeight="1" x14ac:dyDescent="0.2">
      <c r="A380" s="65" t="s">
        <v>1064</v>
      </c>
      <c r="B380" s="456" t="s">
        <v>1065</v>
      </c>
      <c r="C380" s="53" t="s">
        <v>40</v>
      </c>
      <c r="D380" s="455">
        <v>144.9</v>
      </c>
      <c r="E380" s="455">
        <v>155</v>
      </c>
      <c r="F380" s="31">
        <v>0</v>
      </c>
      <c r="G380" s="217">
        <v>0</v>
      </c>
      <c r="H380" s="217">
        <v>0</v>
      </c>
      <c r="I380" s="455"/>
      <c r="J380" s="57">
        <f t="shared" si="14"/>
        <v>299.89999999999998</v>
      </c>
    </row>
    <row r="381" spans="1:10" ht="48" customHeight="1" x14ac:dyDescent="0.2">
      <c r="A381" s="755" t="s">
        <v>468</v>
      </c>
      <c r="B381" s="516" t="s">
        <v>469</v>
      </c>
      <c r="C381" s="375" t="s">
        <v>40</v>
      </c>
      <c r="D381" s="376">
        <v>56606.64</v>
      </c>
      <c r="E381" s="377">
        <v>1111</v>
      </c>
      <c r="F381" s="377">
        <v>1132</v>
      </c>
      <c r="G381" s="378">
        <v>1361.6</v>
      </c>
      <c r="H381" s="378">
        <v>1780.1</v>
      </c>
      <c r="I381" s="378"/>
      <c r="J381" s="393">
        <f t="shared" si="14"/>
        <v>61991.34</v>
      </c>
    </row>
    <row r="382" spans="1:10" ht="36.75" customHeight="1" x14ac:dyDescent="0.2">
      <c r="A382" s="776"/>
      <c r="B382" s="458" t="s">
        <v>470</v>
      </c>
      <c r="C382" s="102" t="s">
        <v>40</v>
      </c>
      <c r="D382" s="272">
        <v>16638.440000000002</v>
      </c>
      <c r="E382" s="217">
        <v>0</v>
      </c>
      <c r="F382" s="217">
        <v>0</v>
      </c>
      <c r="G382" s="217">
        <v>0</v>
      </c>
      <c r="H382" s="217">
        <v>0</v>
      </c>
      <c r="I382" s="217"/>
      <c r="J382" s="57">
        <f t="shared" si="14"/>
        <v>16638.440000000002</v>
      </c>
    </row>
    <row r="383" spans="1:10" ht="33.75" customHeight="1" x14ac:dyDescent="0.2">
      <c r="A383" s="776"/>
      <c r="B383" s="68" t="s">
        <v>471</v>
      </c>
      <c r="C383" s="53" t="s">
        <v>40</v>
      </c>
      <c r="D383" s="239">
        <v>40845.440000000002</v>
      </c>
      <c r="E383" s="217">
        <v>0</v>
      </c>
      <c r="F383" s="217">
        <v>0</v>
      </c>
      <c r="G383" s="217">
        <v>0</v>
      </c>
      <c r="H383" s="217">
        <v>0</v>
      </c>
      <c r="I383" s="216"/>
      <c r="J383" s="57">
        <f t="shared" si="14"/>
        <v>40845.440000000002</v>
      </c>
    </row>
    <row r="384" spans="1:10" ht="29.25" customHeight="1" x14ac:dyDescent="0.2">
      <c r="A384" s="776"/>
      <c r="B384" s="517" t="s">
        <v>472</v>
      </c>
      <c r="C384" s="469" t="s">
        <v>40</v>
      </c>
      <c r="D384" s="239">
        <v>20519.830000000002</v>
      </c>
      <c r="E384" s="217">
        <v>0</v>
      </c>
      <c r="F384" s="217">
        <v>0</v>
      </c>
      <c r="G384" s="217">
        <v>0</v>
      </c>
      <c r="H384" s="217">
        <v>0</v>
      </c>
      <c r="I384" s="216"/>
      <c r="J384" s="57">
        <f t="shared" si="14"/>
        <v>20519.830000000002</v>
      </c>
    </row>
    <row r="385" spans="1:10" ht="34.5" customHeight="1" x14ac:dyDescent="0.2">
      <c r="A385" s="776"/>
      <c r="B385" s="517" t="s">
        <v>473</v>
      </c>
      <c r="C385" s="469" t="s">
        <v>40</v>
      </c>
      <c r="D385" s="239">
        <v>43185.49</v>
      </c>
      <c r="E385" s="104">
        <v>329</v>
      </c>
      <c r="F385" s="31">
        <v>1110</v>
      </c>
      <c r="G385" s="216">
        <v>997</v>
      </c>
      <c r="H385" s="216">
        <v>454.5</v>
      </c>
      <c r="I385" s="216"/>
      <c r="J385" s="57">
        <f t="shared" si="14"/>
        <v>46075.99</v>
      </c>
    </row>
    <row r="386" spans="1:10" ht="34.5" customHeight="1" x14ac:dyDescent="0.2">
      <c r="A386" s="776"/>
      <c r="B386" s="68" t="s">
        <v>474</v>
      </c>
      <c r="C386" s="53" t="s">
        <v>40</v>
      </c>
      <c r="D386" s="239">
        <v>1785.4</v>
      </c>
      <c r="E386" s="217">
        <v>0</v>
      </c>
      <c r="F386" s="217">
        <v>0</v>
      </c>
      <c r="G386" s="217">
        <v>0</v>
      </c>
      <c r="H386" s="217">
        <v>0</v>
      </c>
      <c r="I386" s="216"/>
      <c r="J386" s="57">
        <f t="shared" si="14"/>
        <v>1785.4</v>
      </c>
    </row>
    <row r="387" spans="1:10" ht="34.5" customHeight="1" x14ac:dyDescent="0.2">
      <c r="A387" s="776"/>
      <c r="B387" s="347" t="s">
        <v>475</v>
      </c>
      <c r="C387" s="53" t="s">
        <v>40</v>
      </c>
      <c r="D387" s="239">
        <v>963.7</v>
      </c>
      <c r="E387" s="217">
        <v>0</v>
      </c>
      <c r="F387" s="217">
        <v>0</v>
      </c>
      <c r="G387" s="217">
        <v>0</v>
      </c>
      <c r="H387" s="217">
        <v>0</v>
      </c>
      <c r="I387" s="216"/>
      <c r="J387" s="57">
        <f t="shared" si="14"/>
        <v>963.7</v>
      </c>
    </row>
    <row r="388" spans="1:10" ht="35.25" customHeight="1" x14ac:dyDescent="0.2">
      <c r="A388" s="776"/>
      <c r="B388" s="347" t="s">
        <v>476</v>
      </c>
      <c r="C388" s="53" t="s">
        <v>40</v>
      </c>
      <c r="D388" s="239">
        <v>1200.7</v>
      </c>
      <c r="E388" s="217">
        <v>0</v>
      </c>
      <c r="F388" s="217">
        <v>0</v>
      </c>
      <c r="G388" s="217">
        <v>0</v>
      </c>
      <c r="H388" s="217">
        <v>0</v>
      </c>
      <c r="I388" s="216"/>
      <c r="J388" s="57">
        <f t="shared" si="14"/>
        <v>1200.7</v>
      </c>
    </row>
    <row r="389" spans="1:10" ht="35.25" customHeight="1" x14ac:dyDescent="0.2">
      <c r="A389" s="776"/>
      <c r="B389" s="518" t="s">
        <v>1002</v>
      </c>
      <c r="C389" s="469" t="s">
        <v>40</v>
      </c>
      <c r="D389" s="239">
        <v>869</v>
      </c>
      <c r="E389" s="217">
        <v>0</v>
      </c>
      <c r="F389" s="217">
        <v>0</v>
      </c>
      <c r="G389" s="217">
        <v>0</v>
      </c>
      <c r="H389" s="217">
        <v>0</v>
      </c>
      <c r="I389" s="216"/>
      <c r="J389" s="57">
        <f t="shared" si="14"/>
        <v>869</v>
      </c>
    </row>
    <row r="390" spans="1:10" ht="49.5" customHeight="1" x14ac:dyDescent="0.2">
      <c r="A390" s="756"/>
      <c r="B390" s="68" t="s">
        <v>477</v>
      </c>
      <c r="C390" s="53" t="s">
        <v>40</v>
      </c>
      <c r="D390" s="239">
        <v>8947.82</v>
      </c>
      <c r="E390" s="217">
        <v>0</v>
      </c>
      <c r="F390" s="217">
        <v>0</v>
      </c>
      <c r="G390" s="217">
        <v>0</v>
      </c>
      <c r="H390" s="217">
        <v>0</v>
      </c>
      <c r="I390" s="216"/>
      <c r="J390" s="57">
        <f t="shared" si="14"/>
        <v>8947.82</v>
      </c>
    </row>
    <row r="391" spans="1:10" ht="35.25" customHeight="1" x14ac:dyDescent="0.2">
      <c r="A391" s="728" t="s">
        <v>478</v>
      </c>
      <c r="B391" s="347" t="s">
        <v>1084</v>
      </c>
      <c r="C391" s="53" t="s">
        <v>40</v>
      </c>
      <c r="D391" s="239">
        <v>0</v>
      </c>
      <c r="E391" s="217">
        <v>174.2</v>
      </c>
      <c r="F391" s="217">
        <v>0</v>
      </c>
      <c r="G391" s="217">
        <v>0</v>
      </c>
      <c r="H391" s="217">
        <v>0</v>
      </c>
      <c r="I391" s="216"/>
      <c r="J391" s="57">
        <f t="shared" si="14"/>
        <v>174.2</v>
      </c>
    </row>
    <row r="392" spans="1:10" ht="33.75" customHeight="1" x14ac:dyDescent="0.2">
      <c r="A392" s="729"/>
      <c r="B392" s="68" t="s">
        <v>479</v>
      </c>
      <c r="C392" s="53" t="s">
        <v>40</v>
      </c>
      <c r="D392" s="239">
        <v>9322.82</v>
      </c>
      <c r="E392" s="217">
        <v>0</v>
      </c>
      <c r="F392" s="217">
        <v>0</v>
      </c>
      <c r="G392" s="217">
        <v>0</v>
      </c>
      <c r="H392" s="216">
        <v>48.6</v>
      </c>
      <c r="I392" s="216"/>
      <c r="J392" s="57">
        <f t="shared" si="14"/>
        <v>9371.42</v>
      </c>
    </row>
    <row r="393" spans="1:10" ht="28.5" customHeight="1" x14ac:dyDescent="0.2">
      <c r="A393" s="729"/>
      <c r="B393" s="347" t="s">
        <v>480</v>
      </c>
      <c r="C393" s="53" t="s">
        <v>40</v>
      </c>
      <c r="D393" s="239">
        <v>2334.9</v>
      </c>
      <c r="E393" s="217">
        <v>0</v>
      </c>
      <c r="F393" s="217">
        <v>0</v>
      </c>
      <c r="G393" s="217">
        <v>0</v>
      </c>
      <c r="H393" s="216">
        <v>847.9</v>
      </c>
      <c r="I393" s="216"/>
      <c r="J393" s="57">
        <f t="shared" ref="J393:J414" si="15">SUM(D393:I393)</f>
        <v>3182.8</v>
      </c>
    </row>
    <row r="394" spans="1:10" ht="36.75" customHeight="1" x14ac:dyDescent="0.2">
      <c r="A394" s="729"/>
      <c r="B394" s="347" t="s">
        <v>1168</v>
      </c>
      <c r="C394" s="53" t="s">
        <v>40</v>
      </c>
      <c r="D394" s="239">
        <v>0</v>
      </c>
      <c r="E394" s="239">
        <v>0</v>
      </c>
      <c r="F394" s="239">
        <v>0</v>
      </c>
      <c r="G394" s="217">
        <v>385.6</v>
      </c>
      <c r="H394" s="216">
        <v>0</v>
      </c>
      <c r="I394" s="216"/>
      <c r="J394" s="57">
        <f t="shared" si="15"/>
        <v>385.6</v>
      </c>
    </row>
    <row r="395" spans="1:10" ht="33.75" customHeight="1" x14ac:dyDescent="0.2">
      <c r="A395" s="729"/>
      <c r="B395" s="347" t="s">
        <v>481</v>
      </c>
      <c r="C395" s="53" t="s">
        <v>40</v>
      </c>
      <c r="D395" s="239">
        <v>4792.5</v>
      </c>
      <c r="E395" s="217">
        <v>0</v>
      </c>
      <c r="F395" s="217">
        <v>392.4</v>
      </c>
      <c r="G395" s="217">
        <v>0</v>
      </c>
      <c r="H395" s="216">
        <v>0</v>
      </c>
      <c r="I395" s="216"/>
      <c r="J395" s="57">
        <f t="shared" si="15"/>
        <v>5184.8999999999996</v>
      </c>
    </row>
    <row r="396" spans="1:10" ht="30" customHeight="1" x14ac:dyDescent="0.2">
      <c r="A396" s="729"/>
      <c r="B396" s="68" t="s">
        <v>482</v>
      </c>
      <c r="C396" s="53" t="s">
        <v>40</v>
      </c>
      <c r="D396" s="60">
        <v>8916.4</v>
      </c>
      <c r="E396" s="217">
        <v>0</v>
      </c>
      <c r="F396" s="217">
        <v>0</v>
      </c>
      <c r="G396" s="217">
        <v>0</v>
      </c>
      <c r="H396" s="216">
        <v>0</v>
      </c>
      <c r="I396" s="216"/>
      <c r="J396" s="57">
        <f t="shared" si="15"/>
        <v>8916.4</v>
      </c>
    </row>
    <row r="397" spans="1:10" ht="34.5" customHeight="1" x14ac:dyDescent="0.2">
      <c r="A397" s="729"/>
      <c r="B397" s="68" t="s">
        <v>483</v>
      </c>
      <c r="C397" s="53" t="s">
        <v>40</v>
      </c>
      <c r="D397" s="60">
        <v>128737.71</v>
      </c>
      <c r="E397" s="257">
        <v>689</v>
      </c>
      <c r="F397" s="31">
        <v>693</v>
      </c>
      <c r="G397" s="216">
        <v>155</v>
      </c>
      <c r="H397" s="216">
        <v>280.89999999999998</v>
      </c>
      <c r="I397" s="216"/>
      <c r="J397" s="57">
        <f t="shared" si="15"/>
        <v>130555.61</v>
      </c>
    </row>
    <row r="398" spans="1:10" ht="28.5" customHeight="1" x14ac:dyDescent="0.2">
      <c r="A398" s="729"/>
      <c r="B398" s="68" t="s">
        <v>484</v>
      </c>
      <c r="C398" s="53" t="s">
        <v>40</v>
      </c>
      <c r="D398" s="60">
        <v>19179.8</v>
      </c>
      <c r="E398" s="257">
        <v>551</v>
      </c>
      <c r="F398" s="31">
        <v>846</v>
      </c>
      <c r="G398" s="216">
        <v>704.4</v>
      </c>
      <c r="H398" s="216">
        <v>0</v>
      </c>
      <c r="I398" s="216"/>
      <c r="J398" s="57">
        <f t="shared" si="15"/>
        <v>21281.200000000001</v>
      </c>
    </row>
    <row r="399" spans="1:10" ht="30" customHeight="1" x14ac:dyDescent="0.2">
      <c r="A399" s="729"/>
      <c r="B399" s="68" t="s">
        <v>485</v>
      </c>
      <c r="C399" s="53" t="s">
        <v>40</v>
      </c>
      <c r="D399" s="60">
        <v>15068.599999999999</v>
      </c>
      <c r="E399" s="104">
        <v>0</v>
      </c>
      <c r="F399" s="104">
        <v>0</v>
      </c>
      <c r="G399" s="257">
        <v>0</v>
      </c>
      <c r="H399" s="216">
        <v>0</v>
      </c>
      <c r="I399" s="216"/>
      <c r="J399" s="57">
        <f t="shared" si="15"/>
        <v>15068.599999999999</v>
      </c>
    </row>
    <row r="400" spans="1:10" ht="33.75" customHeight="1" x14ac:dyDescent="0.2">
      <c r="A400" s="729"/>
      <c r="B400" s="347" t="s">
        <v>1013</v>
      </c>
      <c r="C400" s="53" t="s">
        <v>40</v>
      </c>
      <c r="D400" s="60">
        <v>504</v>
      </c>
      <c r="E400" s="31">
        <v>0</v>
      </c>
      <c r="F400" s="104">
        <v>0</v>
      </c>
      <c r="G400" s="257">
        <v>0</v>
      </c>
      <c r="H400" s="216">
        <v>0</v>
      </c>
      <c r="I400" s="216"/>
      <c r="J400" s="57">
        <f t="shared" si="15"/>
        <v>504</v>
      </c>
    </row>
    <row r="401" spans="1:10" ht="30" customHeight="1" x14ac:dyDescent="0.2">
      <c r="A401" s="729"/>
      <c r="B401" s="68" t="s">
        <v>486</v>
      </c>
      <c r="C401" s="53" t="s">
        <v>40</v>
      </c>
      <c r="D401" s="60">
        <v>30880.939999999995</v>
      </c>
      <c r="E401" s="31">
        <v>0</v>
      </c>
      <c r="F401" s="104">
        <v>0</v>
      </c>
      <c r="G401" s="257">
        <v>0</v>
      </c>
      <c r="H401" s="216">
        <v>0</v>
      </c>
      <c r="I401" s="216"/>
      <c r="J401" s="57">
        <f t="shared" si="15"/>
        <v>30880.939999999995</v>
      </c>
    </row>
    <row r="402" spans="1:10" ht="30.75" customHeight="1" x14ac:dyDescent="0.2">
      <c r="A402" s="729"/>
      <c r="B402" s="68" t="s">
        <v>487</v>
      </c>
      <c r="C402" s="53" t="s">
        <v>40</v>
      </c>
      <c r="D402" s="60">
        <v>11462.03</v>
      </c>
      <c r="E402" s="31">
        <v>0</v>
      </c>
      <c r="F402" s="257">
        <v>0</v>
      </c>
      <c r="G402" s="216">
        <v>132</v>
      </c>
      <c r="H402" s="216">
        <v>0</v>
      </c>
      <c r="I402" s="216"/>
      <c r="J402" s="57">
        <f t="shared" si="15"/>
        <v>11594.03</v>
      </c>
    </row>
    <row r="403" spans="1:10" ht="34.5" customHeight="1" x14ac:dyDescent="0.2">
      <c r="A403" s="729"/>
      <c r="B403" s="68" t="s">
        <v>488</v>
      </c>
      <c r="C403" s="53" t="s">
        <v>40</v>
      </c>
      <c r="D403" s="60">
        <v>28851.18</v>
      </c>
      <c r="E403" s="31">
        <v>0</v>
      </c>
      <c r="F403" s="104">
        <v>0</v>
      </c>
      <c r="G403" s="104">
        <v>0</v>
      </c>
      <c r="H403" s="216">
        <v>382.8</v>
      </c>
      <c r="I403" s="216"/>
      <c r="J403" s="57">
        <f t="shared" si="15"/>
        <v>29233.98</v>
      </c>
    </row>
    <row r="404" spans="1:10" ht="34.5" customHeight="1" x14ac:dyDescent="0.2">
      <c r="A404" s="729"/>
      <c r="B404" s="347" t="s">
        <v>489</v>
      </c>
      <c r="C404" s="53" t="s">
        <v>40</v>
      </c>
      <c r="D404" s="216">
        <v>3220</v>
      </c>
      <c r="E404" s="31">
        <v>0</v>
      </c>
      <c r="F404" s="104">
        <v>0</v>
      </c>
      <c r="G404" s="104">
        <v>0</v>
      </c>
      <c r="H404" s="104">
        <v>0</v>
      </c>
      <c r="I404" s="216"/>
      <c r="J404" s="57">
        <f t="shared" si="15"/>
        <v>3220</v>
      </c>
    </row>
    <row r="405" spans="1:10" ht="36" customHeight="1" x14ac:dyDescent="0.2">
      <c r="A405" s="729"/>
      <c r="B405" s="68" t="s">
        <v>490</v>
      </c>
      <c r="C405" s="53" t="s">
        <v>40</v>
      </c>
      <c r="D405" s="60">
        <v>9842.1200000000008</v>
      </c>
      <c r="E405" s="31">
        <v>0</v>
      </c>
      <c r="F405" s="104">
        <v>0</v>
      </c>
      <c r="G405" s="104">
        <v>0</v>
      </c>
      <c r="H405" s="104">
        <v>0</v>
      </c>
      <c r="I405" s="216"/>
      <c r="J405" s="57">
        <f t="shared" si="15"/>
        <v>9842.1200000000008</v>
      </c>
    </row>
    <row r="406" spans="1:10" ht="30" customHeight="1" x14ac:dyDescent="0.2">
      <c r="A406" s="729"/>
      <c r="B406" s="458" t="s">
        <v>491</v>
      </c>
      <c r="C406" s="102" t="s">
        <v>40</v>
      </c>
      <c r="D406" s="74">
        <v>4622.420000000001</v>
      </c>
      <c r="E406" s="31">
        <v>0</v>
      </c>
      <c r="F406" s="104">
        <v>0</v>
      </c>
      <c r="G406" s="104">
        <v>0</v>
      </c>
      <c r="H406" s="104">
        <v>0</v>
      </c>
      <c r="I406" s="216"/>
      <c r="J406" s="57">
        <f t="shared" si="15"/>
        <v>4622.420000000001</v>
      </c>
    </row>
    <row r="407" spans="1:10" ht="33" customHeight="1" x14ac:dyDescent="0.2">
      <c r="A407" s="729"/>
      <c r="B407" s="68" t="s">
        <v>492</v>
      </c>
      <c r="C407" s="53" t="s">
        <v>40</v>
      </c>
      <c r="D407" s="60">
        <v>35912.069999999992</v>
      </c>
      <c r="E407" s="257">
        <v>1184.45</v>
      </c>
      <c r="F407" s="31">
        <v>609</v>
      </c>
      <c r="G407" s="216">
        <v>1221.5999999999999</v>
      </c>
      <c r="H407" s="216">
        <v>2015.5</v>
      </c>
      <c r="I407" s="216"/>
      <c r="J407" s="57">
        <f t="shared" si="15"/>
        <v>40942.619999999988</v>
      </c>
    </row>
    <row r="408" spans="1:10" ht="34.5" customHeight="1" x14ac:dyDescent="0.2">
      <c r="A408" s="729"/>
      <c r="B408" s="68" t="s">
        <v>493</v>
      </c>
      <c r="C408" s="53" t="s">
        <v>40</v>
      </c>
      <c r="D408" s="60">
        <v>1479</v>
      </c>
      <c r="E408" s="217">
        <v>0</v>
      </c>
      <c r="F408" s="217">
        <v>91</v>
      </c>
      <c r="G408" s="216">
        <v>0</v>
      </c>
      <c r="H408" s="216">
        <v>0</v>
      </c>
      <c r="I408" s="216"/>
      <c r="J408" s="57">
        <f t="shared" si="15"/>
        <v>1570</v>
      </c>
    </row>
    <row r="409" spans="1:10" ht="49.5" customHeight="1" x14ac:dyDescent="0.2">
      <c r="A409" s="729"/>
      <c r="B409" s="347" t="s">
        <v>494</v>
      </c>
      <c r="C409" s="53" t="s">
        <v>40</v>
      </c>
      <c r="D409" s="60">
        <v>680</v>
      </c>
      <c r="E409" s="217">
        <v>0</v>
      </c>
      <c r="F409" s="217">
        <v>0</v>
      </c>
      <c r="G409" s="216">
        <v>0</v>
      </c>
      <c r="H409" s="216">
        <v>0</v>
      </c>
      <c r="I409" s="216"/>
      <c r="J409" s="57">
        <f t="shared" si="15"/>
        <v>680</v>
      </c>
    </row>
    <row r="410" spans="1:10" ht="35.25" customHeight="1" x14ac:dyDescent="0.2">
      <c r="A410" s="730"/>
      <c r="B410" s="347" t="s">
        <v>1123</v>
      </c>
      <c r="C410" s="53" t="s">
        <v>40</v>
      </c>
      <c r="D410" s="60">
        <v>0</v>
      </c>
      <c r="E410" s="217">
        <v>0</v>
      </c>
      <c r="F410" s="217">
        <v>136</v>
      </c>
      <c r="G410" s="216">
        <v>141.4</v>
      </c>
      <c r="H410" s="216">
        <v>0</v>
      </c>
      <c r="I410" s="216"/>
      <c r="J410" s="57">
        <f t="shared" si="15"/>
        <v>277.39999999999998</v>
      </c>
    </row>
    <row r="411" spans="1:10" ht="32.25" customHeight="1" x14ac:dyDescent="0.2">
      <c r="A411" s="728" t="s">
        <v>478</v>
      </c>
      <c r="B411" s="68" t="s">
        <v>495</v>
      </c>
      <c r="C411" s="53" t="s">
        <v>40</v>
      </c>
      <c r="D411" s="60">
        <v>6533.32</v>
      </c>
      <c r="E411" s="216">
        <v>0</v>
      </c>
      <c r="F411" s="216">
        <v>0</v>
      </c>
      <c r="G411" s="216">
        <v>0</v>
      </c>
      <c r="H411" s="216">
        <v>0</v>
      </c>
      <c r="I411" s="216"/>
      <c r="J411" s="393">
        <f t="shared" si="15"/>
        <v>6533.32</v>
      </c>
    </row>
    <row r="412" spans="1:10" ht="31.5" customHeight="1" x14ac:dyDescent="0.2">
      <c r="A412" s="729"/>
      <c r="B412" s="68" t="s">
        <v>496</v>
      </c>
      <c r="C412" s="53" t="s">
        <v>40</v>
      </c>
      <c r="D412" s="60">
        <v>2186.42</v>
      </c>
      <c r="E412" s="217">
        <v>0</v>
      </c>
      <c r="F412" s="217">
        <v>0</v>
      </c>
      <c r="G412" s="217">
        <v>0</v>
      </c>
      <c r="H412" s="216">
        <v>0</v>
      </c>
      <c r="I412" s="216"/>
      <c r="J412" s="57">
        <f t="shared" si="15"/>
        <v>2186.42</v>
      </c>
    </row>
    <row r="413" spans="1:10" ht="30" customHeight="1" x14ac:dyDescent="0.2">
      <c r="A413" s="729"/>
      <c r="B413" s="68" t="s">
        <v>497</v>
      </c>
      <c r="C413" s="53" t="s">
        <v>40</v>
      </c>
      <c r="D413" s="60">
        <v>24190.699999999997</v>
      </c>
      <c r="E413" s="217">
        <v>0</v>
      </c>
      <c r="F413" s="217">
        <v>0</v>
      </c>
      <c r="G413" s="217">
        <v>0</v>
      </c>
      <c r="H413" s="216">
        <v>0</v>
      </c>
      <c r="I413" s="216"/>
      <c r="J413" s="57">
        <f t="shared" si="15"/>
        <v>24190.699999999997</v>
      </c>
    </row>
    <row r="414" spans="1:10" ht="33.75" customHeight="1" x14ac:dyDescent="0.2">
      <c r="A414" s="729"/>
      <c r="B414" s="68" t="s">
        <v>498</v>
      </c>
      <c r="C414" s="53" t="s">
        <v>40</v>
      </c>
      <c r="D414" s="60">
        <v>6034.7</v>
      </c>
      <c r="E414" s="217">
        <v>0</v>
      </c>
      <c r="F414" s="217">
        <v>0</v>
      </c>
      <c r="G414" s="217">
        <v>0</v>
      </c>
      <c r="H414" s="216">
        <v>0</v>
      </c>
      <c r="I414" s="216"/>
      <c r="J414" s="57">
        <f t="shared" si="15"/>
        <v>6034.7</v>
      </c>
    </row>
    <row r="415" spans="1:10" ht="36.75" customHeight="1" x14ac:dyDescent="0.2">
      <c r="A415" s="730"/>
      <c r="B415" s="68" t="s">
        <v>499</v>
      </c>
      <c r="C415" s="53" t="s">
        <v>40</v>
      </c>
      <c r="D415" s="60">
        <v>1823.71</v>
      </c>
      <c r="E415" s="216">
        <v>0</v>
      </c>
      <c r="F415" s="216">
        <v>0</v>
      </c>
      <c r="G415" s="216">
        <v>0</v>
      </c>
      <c r="H415" s="216">
        <v>0</v>
      </c>
      <c r="I415" s="216"/>
      <c r="J415" s="393">
        <f>SUM(D415:I415)</f>
        <v>1823.71</v>
      </c>
    </row>
    <row r="416" spans="1:10" ht="30" customHeight="1" x14ac:dyDescent="0.2">
      <c r="A416" s="779" t="s">
        <v>345</v>
      </c>
      <c r="B416" s="780"/>
      <c r="C416" s="17" t="s">
        <v>40</v>
      </c>
      <c r="D416" s="21">
        <f t="shared" ref="D416:I416" si="16">SUM(D250:D415)</f>
        <v>2004172.6799999997</v>
      </c>
      <c r="E416" s="21">
        <f t="shared" si="16"/>
        <v>23735.250000000004</v>
      </c>
      <c r="F416" s="21">
        <f t="shared" si="16"/>
        <v>27792.810000000005</v>
      </c>
      <c r="G416" s="21">
        <f>SUM(G250:G415)</f>
        <v>28210.969999999998</v>
      </c>
      <c r="H416" s="21">
        <f>SUM(H250:H415)</f>
        <v>37929.69</v>
      </c>
      <c r="I416" s="21">
        <f t="shared" si="16"/>
        <v>0</v>
      </c>
      <c r="J416" s="20">
        <f>SUM(D416:I416)</f>
        <v>2121841.4</v>
      </c>
    </row>
    <row r="417" spans="1:11" s="4" customFormat="1" ht="30" customHeight="1" thickBot="1" x14ac:dyDescent="0.3">
      <c r="A417" s="777" t="s">
        <v>346</v>
      </c>
      <c r="B417" s="778"/>
      <c r="C417" s="33" t="s">
        <v>40</v>
      </c>
      <c r="D417" s="22">
        <f t="shared" ref="D417:I417" si="17">COUNTIF(D250:D415,"&gt;0")</f>
        <v>149</v>
      </c>
      <c r="E417" s="22">
        <f t="shared" si="17"/>
        <v>32</v>
      </c>
      <c r="F417" s="22">
        <f>COUNTIF(F250:F415,"&gt;0")</f>
        <v>45</v>
      </c>
      <c r="G417" s="22">
        <f>COUNTIF(G250:G415,"&gt;0")</f>
        <v>36</v>
      </c>
      <c r="H417" s="22">
        <f>COUNTIF(H250:H415,"&gt;0")</f>
        <v>42</v>
      </c>
      <c r="I417" s="22">
        <f t="shared" si="17"/>
        <v>0</v>
      </c>
      <c r="J417" s="23">
        <f>SUM(D417:I417)</f>
        <v>304</v>
      </c>
      <c r="K417" s="66"/>
    </row>
    <row r="418" spans="1:11" s="4" customFormat="1" ht="34.5" customHeight="1" thickTop="1" thickBot="1" x14ac:dyDescent="0.3">
      <c r="A418" s="769" t="s">
        <v>500</v>
      </c>
      <c r="B418" s="770"/>
      <c r="C418" s="9"/>
      <c r="D418" s="67" t="s">
        <v>1070</v>
      </c>
      <c r="E418" s="67" t="s">
        <v>1071</v>
      </c>
      <c r="F418" s="11" t="s">
        <v>1072</v>
      </c>
      <c r="G418" s="11" t="s">
        <v>1073</v>
      </c>
      <c r="H418" s="11" t="s">
        <v>1074</v>
      </c>
      <c r="I418" s="11" t="s">
        <v>1075</v>
      </c>
      <c r="J418" s="10" t="s">
        <v>43</v>
      </c>
      <c r="K418"/>
    </row>
    <row r="419" spans="1:11" s="4" customFormat="1" ht="30" customHeight="1" thickTop="1" thickBot="1" x14ac:dyDescent="0.3">
      <c r="A419" s="771"/>
      <c r="B419" s="772"/>
      <c r="C419" s="364" t="s">
        <v>40</v>
      </c>
      <c r="D419" s="51">
        <v>1901389.8299999998</v>
      </c>
      <c r="E419" s="26">
        <v>49406.69</v>
      </c>
      <c r="F419" s="26">
        <v>46032.2</v>
      </c>
      <c r="G419" s="26">
        <v>45583.41</v>
      </c>
      <c r="H419" s="26">
        <v>41511.85</v>
      </c>
      <c r="I419" s="26"/>
      <c r="J419" s="27">
        <f>SUM(D419:I419)</f>
        <v>2083923.9799999997</v>
      </c>
    </row>
    <row r="420" spans="1:11" s="4" customFormat="1" ht="30" customHeight="1" thickTop="1" thickBot="1" x14ac:dyDescent="0.3">
      <c r="A420" s="632" t="s">
        <v>345</v>
      </c>
      <c r="B420" s="633"/>
      <c r="C420" s="12" t="s">
        <v>40</v>
      </c>
      <c r="D420" s="46">
        <v>1901389.8299999998</v>
      </c>
      <c r="E420" s="236">
        <f t="shared" ref="E420:I420" si="18">E419</f>
        <v>49406.69</v>
      </c>
      <c r="F420" s="236">
        <f t="shared" si="18"/>
        <v>46032.2</v>
      </c>
      <c r="G420" s="24">
        <f t="shared" si="18"/>
        <v>45583.41</v>
      </c>
      <c r="H420" s="24">
        <f t="shared" si="18"/>
        <v>41511.85</v>
      </c>
      <c r="I420" s="24">
        <f t="shared" si="18"/>
        <v>0</v>
      </c>
      <c r="J420" s="25">
        <f>SUM(D420:I420)</f>
        <v>2083923.9799999997</v>
      </c>
    </row>
    <row r="421" spans="1:11" s="4" customFormat="1" ht="30" customHeight="1" thickTop="1" thickBot="1" x14ac:dyDescent="0.3">
      <c r="A421" s="632" t="s">
        <v>346</v>
      </c>
      <c r="B421" s="633"/>
      <c r="C421" s="12" t="s">
        <v>40</v>
      </c>
      <c r="D421" s="151">
        <v>101449</v>
      </c>
      <c r="E421" s="194">
        <v>4009</v>
      </c>
      <c r="F421" s="194">
        <v>3520</v>
      </c>
      <c r="G421" s="194">
        <v>3645</v>
      </c>
      <c r="H421" s="194">
        <v>3160</v>
      </c>
      <c r="I421" s="194"/>
      <c r="J421" s="77">
        <f>SUM(D421:I421)</f>
        <v>115783</v>
      </c>
    </row>
    <row r="422" spans="1:11" s="4" customFormat="1" ht="30" customHeight="1" thickTop="1" thickBot="1" x14ac:dyDescent="0.3">
      <c r="A422" s="670" t="s">
        <v>501</v>
      </c>
      <c r="B422" s="671"/>
      <c r="C422" s="45" t="s">
        <v>40</v>
      </c>
      <c r="D422" s="28">
        <v>6851218.5700000012</v>
      </c>
      <c r="E422" s="28">
        <f>SUM(E420,E246,E416)</f>
        <v>97677.959999999992</v>
      </c>
      <c r="F422" s="28">
        <f>SUM(F420,F246,F416)</f>
        <v>117004.38</v>
      </c>
      <c r="G422" s="28">
        <f>SUM(G420,G246,G416)</f>
        <v>118533.92000000001</v>
      </c>
      <c r="H422" s="28">
        <f>SUM(H420,H246,H416)</f>
        <v>136304.9</v>
      </c>
      <c r="I422" s="28">
        <f>SUM(I420,I246,I416)</f>
        <v>0</v>
      </c>
      <c r="J422" s="29">
        <f>SUM(D422:I422)</f>
        <v>7320739.7300000014</v>
      </c>
    </row>
    <row r="423" spans="1:11" s="4" customFormat="1" ht="25.5" customHeight="1" thickTop="1" thickBot="1" x14ac:dyDescent="0.3">
      <c r="A423" s="734" t="s">
        <v>502</v>
      </c>
      <c r="B423" s="735"/>
      <c r="C423" s="735"/>
      <c r="D423" s="735"/>
      <c r="E423" s="735"/>
      <c r="F423" s="735"/>
      <c r="G423" s="735"/>
      <c r="H423" s="735"/>
      <c r="I423" s="735"/>
      <c r="J423" s="736"/>
    </row>
    <row r="424" spans="1:11" s="4" customFormat="1" ht="24.75" customHeight="1" thickTop="1" thickBot="1" x14ac:dyDescent="0.3">
      <c r="A424" s="639" t="s">
        <v>503</v>
      </c>
      <c r="B424" s="640"/>
      <c r="C424" s="640"/>
      <c r="D424" s="640"/>
      <c r="E424" s="640"/>
      <c r="F424" s="640"/>
      <c r="G424" s="640"/>
      <c r="H424" s="640"/>
      <c r="I424" s="640"/>
      <c r="J424" s="641"/>
    </row>
    <row r="425" spans="1:11" s="4" customFormat="1" ht="23.1" customHeight="1" thickTop="1" x14ac:dyDescent="0.25">
      <c r="A425" s="655" t="s">
        <v>504</v>
      </c>
      <c r="B425" s="656"/>
      <c r="C425" s="656"/>
      <c r="D425" s="656"/>
      <c r="E425" s="656"/>
      <c r="F425" s="656"/>
      <c r="G425" s="656"/>
      <c r="H425" s="656"/>
      <c r="I425" s="656"/>
      <c r="J425" s="657"/>
    </row>
    <row r="426" spans="1:11" s="4" customFormat="1" ht="32.25" customHeight="1" thickBot="1" x14ac:dyDescent="0.3">
      <c r="A426" s="642" t="s">
        <v>505</v>
      </c>
      <c r="B426" s="643"/>
      <c r="C426" s="644"/>
      <c r="D426" s="67" t="s">
        <v>1070</v>
      </c>
      <c r="E426" s="254" t="s">
        <v>1071</v>
      </c>
      <c r="F426" s="11" t="s">
        <v>1072</v>
      </c>
      <c r="G426" s="11" t="s">
        <v>1073</v>
      </c>
      <c r="H426" s="11" t="s">
        <v>1074</v>
      </c>
      <c r="I426" s="11" t="s">
        <v>1075</v>
      </c>
      <c r="J426" s="76" t="s">
        <v>43</v>
      </c>
    </row>
    <row r="427" spans="1:11" s="4" customFormat="1" ht="23.1" customHeight="1" thickTop="1" x14ac:dyDescent="0.25">
      <c r="A427" s="412" t="s">
        <v>506</v>
      </c>
      <c r="B427" s="40"/>
      <c r="C427" s="54" t="s">
        <v>40</v>
      </c>
      <c r="D427" s="73">
        <v>15370.880000000001</v>
      </c>
      <c r="E427" s="31">
        <v>0</v>
      </c>
      <c r="F427" s="31">
        <v>0</v>
      </c>
      <c r="G427" s="31">
        <v>0</v>
      </c>
      <c r="H427" s="31">
        <v>0</v>
      </c>
      <c r="I427" s="31"/>
      <c r="J427" s="57">
        <f t="shared" ref="J427:J465" si="19">SUM(D427:I427)</f>
        <v>15370.880000000001</v>
      </c>
    </row>
    <row r="428" spans="1:11" s="4" customFormat="1" ht="23.1" customHeight="1" x14ac:dyDescent="0.25">
      <c r="A428" s="413" t="s">
        <v>507</v>
      </c>
      <c r="B428" s="48"/>
      <c r="C428" s="55" t="s">
        <v>40</v>
      </c>
      <c r="D428" s="74">
        <v>62.3</v>
      </c>
      <c r="E428" s="31">
        <v>0</v>
      </c>
      <c r="F428" s="31">
        <v>0</v>
      </c>
      <c r="G428" s="31">
        <v>0</v>
      </c>
      <c r="H428" s="31">
        <v>0</v>
      </c>
      <c r="I428" s="31"/>
      <c r="J428" s="57">
        <f t="shared" si="19"/>
        <v>62.3</v>
      </c>
    </row>
    <row r="429" spans="1:11" s="4" customFormat="1" ht="23.1" customHeight="1" x14ac:dyDescent="0.25">
      <c r="A429" s="414" t="s">
        <v>508</v>
      </c>
      <c r="B429" s="38"/>
      <c r="C429" s="55" t="s">
        <v>40</v>
      </c>
      <c r="D429" s="74">
        <v>36097.83</v>
      </c>
      <c r="E429" s="31">
        <v>458</v>
      </c>
      <c r="F429" s="31">
        <v>7975.1</v>
      </c>
      <c r="G429" s="31">
        <v>5483</v>
      </c>
      <c r="H429" s="31">
        <v>1119.2</v>
      </c>
      <c r="I429" s="31"/>
      <c r="J429" s="57">
        <f t="shared" si="19"/>
        <v>51133.13</v>
      </c>
    </row>
    <row r="430" spans="1:11" s="4" customFormat="1" ht="23.1" customHeight="1" x14ac:dyDescent="0.25">
      <c r="A430" s="414" t="s">
        <v>509</v>
      </c>
      <c r="B430" s="38"/>
      <c r="C430" s="55" t="s">
        <v>40</v>
      </c>
      <c r="D430" s="74">
        <v>888.2</v>
      </c>
      <c r="E430" s="31">
        <v>0</v>
      </c>
      <c r="F430" s="31">
        <v>0</v>
      </c>
      <c r="G430" s="31">
        <v>0</v>
      </c>
      <c r="H430" s="31">
        <v>0</v>
      </c>
      <c r="I430" s="31"/>
      <c r="J430" s="57">
        <f t="shared" si="19"/>
        <v>888.2</v>
      </c>
    </row>
    <row r="431" spans="1:11" s="4" customFormat="1" ht="23.1" customHeight="1" x14ac:dyDescent="0.25">
      <c r="A431" s="648" t="s">
        <v>510</v>
      </c>
      <c r="B431" s="649"/>
      <c r="C431" s="55" t="s">
        <v>40</v>
      </c>
      <c r="D431" s="31">
        <v>170</v>
      </c>
      <c r="E431" s="31">
        <v>0</v>
      </c>
      <c r="F431" s="31">
        <v>45</v>
      </c>
      <c r="G431" s="31">
        <v>0</v>
      </c>
      <c r="H431" s="31">
        <v>218.4</v>
      </c>
      <c r="I431" s="31"/>
      <c r="J431" s="57">
        <f t="shared" si="19"/>
        <v>433.4</v>
      </c>
    </row>
    <row r="432" spans="1:11" s="4" customFormat="1" ht="23.1" customHeight="1" x14ac:dyDescent="0.25">
      <c r="A432" s="648" t="s">
        <v>511</v>
      </c>
      <c r="B432" s="649"/>
      <c r="C432" s="55" t="s">
        <v>40</v>
      </c>
      <c r="D432" s="31">
        <v>4781.3</v>
      </c>
      <c r="E432" s="31">
        <v>4979.6000000000004</v>
      </c>
      <c r="F432" s="31">
        <v>448.2</v>
      </c>
      <c r="G432" s="31">
        <v>60</v>
      </c>
      <c r="H432" s="31">
        <v>0</v>
      </c>
      <c r="I432" s="31"/>
      <c r="J432" s="57">
        <f t="shared" si="19"/>
        <v>10269.100000000002</v>
      </c>
    </row>
    <row r="433" spans="1:10" s="4" customFormat="1" ht="23.1" customHeight="1" x14ac:dyDescent="0.25">
      <c r="A433" s="414" t="s">
        <v>512</v>
      </c>
      <c r="B433" s="38"/>
      <c r="C433" s="55" t="s">
        <v>40</v>
      </c>
      <c r="D433" s="74">
        <v>7242.6</v>
      </c>
      <c r="E433" s="31">
        <v>0</v>
      </c>
      <c r="F433" s="72">
        <v>794.5</v>
      </c>
      <c r="G433" s="31">
        <v>94.5</v>
      </c>
      <c r="H433" s="31">
        <v>0</v>
      </c>
      <c r="I433" s="31"/>
      <c r="J433" s="57">
        <f t="shared" si="19"/>
        <v>8131.6</v>
      </c>
    </row>
    <row r="434" spans="1:10" s="4" customFormat="1" ht="23.1" customHeight="1" x14ac:dyDescent="0.25">
      <c r="A434" s="414" t="s">
        <v>513</v>
      </c>
      <c r="B434" s="38"/>
      <c r="C434" s="56" t="s">
        <v>40</v>
      </c>
      <c r="D434" s="74">
        <v>151804.6</v>
      </c>
      <c r="E434" s="104">
        <v>11776.28</v>
      </c>
      <c r="F434" s="104">
        <v>0</v>
      </c>
      <c r="G434" s="104">
        <v>0</v>
      </c>
      <c r="H434" s="31">
        <v>0</v>
      </c>
      <c r="I434" s="31"/>
      <c r="J434" s="57">
        <f t="shared" si="19"/>
        <v>163580.88</v>
      </c>
    </row>
    <row r="435" spans="1:10" s="4" customFormat="1" ht="23.1" customHeight="1" x14ac:dyDescent="0.25">
      <c r="A435" s="414" t="s">
        <v>514</v>
      </c>
      <c r="B435" s="38"/>
      <c r="C435" s="56" t="s">
        <v>40</v>
      </c>
      <c r="D435" s="74">
        <v>45891.68</v>
      </c>
      <c r="E435" s="104">
        <v>0</v>
      </c>
      <c r="F435" s="104">
        <v>0</v>
      </c>
      <c r="G435" s="104">
        <v>0</v>
      </c>
      <c r="H435" s="31">
        <v>0</v>
      </c>
      <c r="I435" s="31"/>
      <c r="J435" s="57">
        <f t="shared" si="19"/>
        <v>45891.68</v>
      </c>
    </row>
    <row r="436" spans="1:10" s="4" customFormat="1" ht="23.1" customHeight="1" x14ac:dyDescent="0.25">
      <c r="A436" s="414" t="s">
        <v>515</v>
      </c>
      <c r="B436" s="38"/>
      <c r="C436" s="56" t="s">
        <v>40</v>
      </c>
      <c r="D436" s="74">
        <v>36268.6</v>
      </c>
      <c r="E436" s="104">
        <v>0</v>
      </c>
      <c r="F436" s="104">
        <v>0</v>
      </c>
      <c r="G436" s="104">
        <v>0</v>
      </c>
      <c r="H436" s="31">
        <v>0</v>
      </c>
      <c r="I436" s="31"/>
      <c r="J436" s="57">
        <f t="shared" si="19"/>
        <v>36268.6</v>
      </c>
    </row>
    <row r="437" spans="1:10" s="4" customFormat="1" ht="23.1" customHeight="1" x14ac:dyDescent="0.25">
      <c r="A437" s="415" t="s">
        <v>516</v>
      </c>
      <c r="B437" s="38"/>
      <c r="C437" s="56" t="s">
        <v>40</v>
      </c>
      <c r="D437" s="74">
        <v>1730</v>
      </c>
      <c r="E437" s="104">
        <v>0</v>
      </c>
      <c r="F437" s="104">
        <v>0</v>
      </c>
      <c r="G437" s="104">
        <v>0</v>
      </c>
      <c r="H437" s="31">
        <v>0</v>
      </c>
      <c r="I437" s="31"/>
      <c r="J437" s="57">
        <f t="shared" si="19"/>
        <v>1730</v>
      </c>
    </row>
    <row r="438" spans="1:10" s="4" customFormat="1" ht="23.1" customHeight="1" x14ac:dyDescent="0.25">
      <c r="A438" s="414" t="s">
        <v>517</v>
      </c>
      <c r="B438" s="38"/>
      <c r="C438" s="56" t="s">
        <v>40</v>
      </c>
      <c r="D438" s="74">
        <v>31841.599999999995</v>
      </c>
      <c r="E438" s="104">
        <v>0</v>
      </c>
      <c r="F438" s="104">
        <v>0</v>
      </c>
      <c r="G438" s="104">
        <v>0</v>
      </c>
      <c r="H438" s="31">
        <v>0</v>
      </c>
      <c r="I438" s="31"/>
      <c r="J438" s="57">
        <f t="shared" si="19"/>
        <v>31841.599999999995</v>
      </c>
    </row>
    <row r="439" spans="1:10" s="4" customFormat="1" ht="23.1" customHeight="1" x14ac:dyDescent="0.25">
      <c r="A439" s="415" t="s">
        <v>1124</v>
      </c>
      <c r="B439" s="38"/>
      <c r="C439" s="56" t="s">
        <v>40</v>
      </c>
      <c r="D439" s="74">
        <v>0</v>
      </c>
      <c r="E439" s="104">
        <v>0</v>
      </c>
      <c r="F439" s="465">
        <v>1071.4000000000001</v>
      </c>
      <c r="G439" s="104">
        <v>0</v>
      </c>
      <c r="H439" s="31">
        <v>789.4</v>
      </c>
      <c r="I439" s="31"/>
      <c r="J439" s="57">
        <f t="shared" si="19"/>
        <v>1860.8000000000002</v>
      </c>
    </row>
    <row r="440" spans="1:10" s="4" customFormat="1" ht="23.1" customHeight="1" x14ac:dyDescent="0.25">
      <c r="A440" s="414" t="s">
        <v>518</v>
      </c>
      <c r="B440" s="38"/>
      <c r="C440" s="56" t="s">
        <v>40</v>
      </c>
      <c r="D440" s="74">
        <v>149654.83999999997</v>
      </c>
      <c r="E440" s="104">
        <v>4374.2</v>
      </c>
      <c r="F440" s="72">
        <v>1598.4</v>
      </c>
      <c r="G440" s="31">
        <v>1950.4</v>
      </c>
      <c r="H440" s="31">
        <v>554.5</v>
      </c>
      <c r="I440" s="31"/>
      <c r="J440" s="57">
        <f t="shared" si="19"/>
        <v>158132.33999999997</v>
      </c>
    </row>
    <row r="441" spans="1:10" s="4" customFormat="1" ht="23.1" customHeight="1" x14ac:dyDescent="0.25">
      <c r="A441" s="414" t="s">
        <v>519</v>
      </c>
      <c r="B441" s="38"/>
      <c r="C441" s="56" t="s">
        <v>40</v>
      </c>
      <c r="D441" s="74">
        <v>839</v>
      </c>
      <c r="E441" s="104">
        <v>0</v>
      </c>
      <c r="F441" s="104">
        <v>0</v>
      </c>
      <c r="G441" s="104">
        <v>0</v>
      </c>
      <c r="H441" s="31">
        <v>385.2</v>
      </c>
      <c r="I441" s="31"/>
      <c r="J441" s="57">
        <f t="shared" si="19"/>
        <v>1224.2</v>
      </c>
    </row>
    <row r="442" spans="1:10" s="4" customFormat="1" ht="23.1" customHeight="1" x14ac:dyDescent="0.25">
      <c r="A442" s="405" t="s">
        <v>520</v>
      </c>
      <c r="B442" s="16"/>
      <c r="C442" s="56" t="s">
        <v>40</v>
      </c>
      <c r="D442" s="74">
        <v>1094.2</v>
      </c>
      <c r="E442" s="104">
        <v>0</v>
      </c>
      <c r="F442" s="104">
        <v>0</v>
      </c>
      <c r="G442" s="104">
        <v>0</v>
      </c>
      <c r="H442" s="104">
        <v>0</v>
      </c>
      <c r="I442" s="31"/>
      <c r="J442" s="57">
        <f t="shared" si="19"/>
        <v>1094.2</v>
      </c>
    </row>
    <row r="443" spans="1:10" s="4" customFormat="1" ht="23.1" customHeight="1" x14ac:dyDescent="0.25">
      <c r="A443" s="405" t="s">
        <v>521</v>
      </c>
      <c r="B443" s="38"/>
      <c r="C443" s="56" t="s">
        <v>40</v>
      </c>
      <c r="D443" s="74">
        <v>684.3</v>
      </c>
      <c r="E443" s="104">
        <v>0</v>
      </c>
      <c r="F443" s="104">
        <v>0</v>
      </c>
      <c r="G443" s="104">
        <v>0</v>
      </c>
      <c r="H443" s="104">
        <v>0</v>
      </c>
      <c r="I443" s="31"/>
      <c r="J443" s="57">
        <f t="shared" si="19"/>
        <v>684.3</v>
      </c>
    </row>
    <row r="444" spans="1:10" s="4" customFormat="1" ht="23.1" customHeight="1" x14ac:dyDescent="0.25">
      <c r="A444" s="406" t="s">
        <v>522</v>
      </c>
      <c r="B444" s="38"/>
      <c r="C444" s="56" t="s">
        <v>40</v>
      </c>
      <c r="D444" s="74">
        <v>493.4</v>
      </c>
      <c r="E444" s="104">
        <v>0</v>
      </c>
      <c r="F444" s="104">
        <v>0</v>
      </c>
      <c r="G444" s="104">
        <v>0</v>
      </c>
      <c r="H444" s="104">
        <v>0</v>
      </c>
      <c r="I444" s="31"/>
      <c r="J444" s="57">
        <f t="shared" si="19"/>
        <v>493.4</v>
      </c>
    </row>
    <row r="445" spans="1:10" s="4" customFormat="1" ht="23.1" customHeight="1" x14ac:dyDescent="0.25">
      <c r="A445" s="405" t="s">
        <v>144</v>
      </c>
      <c r="B445" s="38"/>
      <c r="C445" s="56" t="s">
        <v>40</v>
      </c>
      <c r="D445" s="74">
        <v>30.1</v>
      </c>
      <c r="E445" s="104">
        <v>0</v>
      </c>
      <c r="F445" s="104">
        <v>0</v>
      </c>
      <c r="G445" s="104">
        <v>0</v>
      </c>
      <c r="H445" s="104">
        <v>0</v>
      </c>
      <c r="I445" s="31"/>
      <c r="J445" s="57">
        <f t="shared" si="19"/>
        <v>30.1</v>
      </c>
    </row>
    <row r="446" spans="1:10" s="4" customFormat="1" ht="23.1" customHeight="1" x14ac:dyDescent="0.25">
      <c r="A446" s="414" t="s">
        <v>523</v>
      </c>
      <c r="B446" s="38"/>
      <c r="C446" s="56" t="s">
        <v>40</v>
      </c>
      <c r="D446" s="74">
        <v>3841.2</v>
      </c>
      <c r="E446" s="104">
        <v>0</v>
      </c>
      <c r="F446" s="104">
        <v>0</v>
      </c>
      <c r="G446" s="104">
        <v>0</v>
      </c>
      <c r="H446" s="104">
        <v>0</v>
      </c>
      <c r="I446" s="31"/>
      <c r="J446" s="57">
        <f t="shared" si="19"/>
        <v>3841.2</v>
      </c>
    </row>
    <row r="447" spans="1:10" s="4" customFormat="1" ht="23.1" customHeight="1" x14ac:dyDescent="0.25">
      <c r="A447" s="414" t="s">
        <v>524</v>
      </c>
      <c r="B447" s="38"/>
      <c r="C447" s="56" t="s">
        <v>40</v>
      </c>
      <c r="D447" s="74">
        <v>90</v>
      </c>
      <c r="E447" s="104">
        <v>0</v>
      </c>
      <c r="F447" s="104">
        <v>0</v>
      </c>
      <c r="G447" s="104">
        <v>0</v>
      </c>
      <c r="H447" s="104">
        <v>0</v>
      </c>
      <c r="I447" s="31"/>
      <c r="J447" s="57">
        <f t="shared" si="19"/>
        <v>90</v>
      </c>
    </row>
    <row r="448" spans="1:10" s="4" customFormat="1" ht="23.1" customHeight="1" x14ac:dyDescent="0.25">
      <c r="A448" s="414" t="s">
        <v>525</v>
      </c>
      <c r="B448" s="38"/>
      <c r="C448" s="56" t="s">
        <v>40</v>
      </c>
      <c r="D448" s="74">
        <v>1748.7000000000003</v>
      </c>
      <c r="E448" s="104">
        <v>0</v>
      </c>
      <c r="F448" s="104">
        <v>0</v>
      </c>
      <c r="G448" s="104">
        <v>0</v>
      </c>
      <c r="H448" s="104">
        <v>0</v>
      </c>
      <c r="I448" s="31"/>
      <c r="J448" s="57">
        <f t="shared" si="19"/>
        <v>1748.7000000000003</v>
      </c>
    </row>
    <row r="449" spans="1:10" s="4" customFormat="1" ht="23.1" customHeight="1" x14ac:dyDescent="0.25">
      <c r="A449" s="414" t="s">
        <v>526</v>
      </c>
      <c r="B449" s="38"/>
      <c r="C449" s="56" t="s">
        <v>40</v>
      </c>
      <c r="D449" s="74">
        <v>93097.8</v>
      </c>
      <c r="E449" s="104">
        <v>3604</v>
      </c>
      <c r="F449" s="104">
        <v>0</v>
      </c>
      <c r="G449" s="104">
        <v>4792</v>
      </c>
      <c r="H449" s="31">
        <v>964.8</v>
      </c>
      <c r="I449" s="31"/>
      <c r="J449" s="57">
        <f t="shared" si="19"/>
        <v>102458.6</v>
      </c>
    </row>
    <row r="450" spans="1:10" s="4" customFormat="1" ht="23.1" customHeight="1" x14ac:dyDescent="0.25">
      <c r="A450" s="414" t="s">
        <v>527</v>
      </c>
      <c r="B450" s="38"/>
      <c r="C450" s="56" t="s">
        <v>40</v>
      </c>
      <c r="D450" s="74">
        <v>17069</v>
      </c>
      <c r="E450" s="104">
        <v>0</v>
      </c>
      <c r="F450" s="104">
        <v>0</v>
      </c>
      <c r="G450" s="104">
        <v>0</v>
      </c>
      <c r="H450" s="104">
        <v>0</v>
      </c>
      <c r="I450" s="31"/>
      <c r="J450" s="57">
        <f t="shared" si="19"/>
        <v>17069</v>
      </c>
    </row>
    <row r="451" spans="1:10" s="4" customFormat="1" ht="23.1" customHeight="1" x14ac:dyDescent="0.25">
      <c r="A451" s="414" t="s">
        <v>528</v>
      </c>
      <c r="B451" s="38"/>
      <c r="C451" s="56" t="s">
        <v>40</v>
      </c>
      <c r="D451" s="74">
        <v>6506.8600000000006</v>
      </c>
      <c r="E451" s="104">
        <v>0</v>
      </c>
      <c r="F451" s="104">
        <v>0</v>
      </c>
      <c r="G451" s="104">
        <v>0</v>
      </c>
      <c r="H451" s="104">
        <v>0</v>
      </c>
      <c r="I451" s="31"/>
      <c r="J451" s="57">
        <f t="shared" si="19"/>
        <v>6506.8600000000006</v>
      </c>
    </row>
    <row r="452" spans="1:10" s="4" customFormat="1" ht="23.1" customHeight="1" x14ac:dyDescent="0.25">
      <c r="A452" s="414" t="s">
        <v>529</v>
      </c>
      <c r="B452" s="38"/>
      <c r="C452" s="56" t="s">
        <v>40</v>
      </c>
      <c r="D452" s="74">
        <v>23805.760000000002</v>
      </c>
      <c r="E452" s="104">
        <v>0</v>
      </c>
      <c r="F452" s="104">
        <v>0</v>
      </c>
      <c r="G452" s="104">
        <v>0</v>
      </c>
      <c r="H452" s="104">
        <v>0</v>
      </c>
      <c r="I452" s="31"/>
      <c r="J452" s="57">
        <f t="shared" si="19"/>
        <v>23805.760000000002</v>
      </c>
    </row>
    <row r="453" spans="1:10" s="4" customFormat="1" ht="23.1" customHeight="1" x14ac:dyDescent="0.25">
      <c r="A453" s="414" t="s">
        <v>530</v>
      </c>
      <c r="B453" s="38"/>
      <c r="C453" s="56" t="s">
        <v>40</v>
      </c>
      <c r="D453" s="74">
        <v>257129.26000000004</v>
      </c>
      <c r="E453" s="104">
        <v>1296.5999999999999</v>
      </c>
      <c r="F453" s="72">
        <v>3619</v>
      </c>
      <c r="G453" s="31">
        <v>2129.8000000000002</v>
      </c>
      <c r="H453" s="104">
        <v>0</v>
      </c>
      <c r="I453" s="31"/>
      <c r="J453" s="57">
        <f t="shared" si="19"/>
        <v>264174.66000000003</v>
      </c>
    </row>
    <row r="454" spans="1:10" s="4" customFormat="1" ht="23.1" customHeight="1" x14ac:dyDescent="0.25">
      <c r="A454" s="414" t="s">
        <v>531</v>
      </c>
      <c r="B454" s="38"/>
      <c r="C454" s="56" t="s">
        <v>40</v>
      </c>
      <c r="D454" s="74">
        <v>7897.5000000000009</v>
      </c>
      <c r="E454" s="104">
        <v>0</v>
      </c>
      <c r="F454" s="104">
        <v>0</v>
      </c>
      <c r="G454" s="104">
        <v>0</v>
      </c>
      <c r="H454" s="104">
        <v>0</v>
      </c>
      <c r="I454" s="31"/>
      <c r="J454" s="57">
        <f t="shared" si="19"/>
        <v>7897.5000000000009</v>
      </c>
    </row>
    <row r="455" spans="1:10" s="4" customFormat="1" ht="22.5" customHeight="1" x14ac:dyDescent="0.25">
      <c r="A455" s="648" t="s">
        <v>1051</v>
      </c>
      <c r="B455" s="649"/>
      <c r="C455" s="56" t="s">
        <v>40</v>
      </c>
      <c r="D455" s="454">
        <v>1536</v>
      </c>
      <c r="E455" s="104">
        <v>0</v>
      </c>
      <c r="F455" s="104">
        <v>0</v>
      </c>
      <c r="G455" s="104">
        <v>0</v>
      </c>
      <c r="H455" s="104">
        <v>0</v>
      </c>
      <c r="I455" s="31"/>
      <c r="J455" s="57">
        <f t="shared" si="19"/>
        <v>1536</v>
      </c>
    </row>
    <row r="456" spans="1:10" s="4" customFormat="1" ht="23.1" customHeight="1" x14ac:dyDescent="0.25">
      <c r="A456" s="414" t="s">
        <v>532</v>
      </c>
      <c r="B456" s="38"/>
      <c r="C456" s="56" t="s">
        <v>40</v>
      </c>
      <c r="D456" s="74">
        <v>41467.33</v>
      </c>
      <c r="E456" s="104">
        <v>346.8</v>
      </c>
      <c r="F456" s="104">
        <v>0</v>
      </c>
      <c r="G456" s="104">
        <v>0</v>
      </c>
      <c r="H456" s="104">
        <v>0</v>
      </c>
      <c r="I456" s="31"/>
      <c r="J456" s="57">
        <f t="shared" si="19"/>
        <v>41814.130000000005</v>
      </c>
    </row>
    <row r="457" spans="1:10" s="4" customFormat="1" ht="23.1" customHeight="1" x14ac:dyDescent="0.25">
      <c r="A457" s="414" t="s">
        <v>533</v>
      </c>
      <c r="B457" s="38"/>
      <c r="C457" s="56" t="s">
        <v>40</v>
      </c>
      <c r="D457" s="74">
        <v>7443.2000000000007</v>
      </c>
      <c r="E457" s="104">
        <v>0</v>
      </c>
      <c r="F457" s="104">
        <v>0</v>
      </c>
      <c r="G457" s="104">
        <v>0</v>
      </c>
      <c r="H457" s="104">
        <v>0</v>
      </c>
      <c r="I457" s="31"/>
      <c r="J457" s="57">
        <f t="shared" si="19"/>
        <v>7443.2000000000007</v>
      </c>
    </row>
    <row r="458" spans="1:10" s="4" customFormat="1" ht="23.1" customHeight="1" x14ac:dyDescent="0.25">
      <c r="A458" s="405" t="s">
        <v>534</v>
      </c>
      <c r="B458" s="38"/>
      <c r="C458" s="56" t="s">
        <v>40</v>
      </c>
      <c r="D458" s="60">
        <v>548663.93000000005</v>
      </c>
      <c r="E458" s="104">
        <v>30</v>
      </c>
      <c r="F458" s="104">
        <v>0</v>
      </c>
      <c r="G458" s="104">
        <v>0</v>
      </c>
      <c r="H458" s="104">
        <v>0</v>
      </c>
      <c r="I458" s="31"/>
      <c r="J458" s="57">
        <f t="shared" si="19"/>
        <v>548693.93000000005</v>
      </c>
    </row>
    <row r="459" spans="1:10" s="4" customFormat="1" ht="23.1" customHeight="1" x14ac:dyDescent="0.25">
      <c r="A459" s="414" t="s">
        <v>535</v>
      </c>
      <c r="B459" s="38"/>
      <c r="C459" s="56" t="s">
        <v>40</v>
      </c>
      <c r="D459" s="74">
        <v>1456.5</v>
      </c>
      <c r="E459" s="104">
        <v>0</v>
      </c>
      <c r="F459" s="104">
        <v>0</v>
      </c>
      <c r="G459" s="104">
        <v>0</v>
      </c>
      <c r="H459" s="104">
        <v>0</v>
      </c>
      <c r="I459" s="31"/>
      <c r="J459" s="57">
        <f t="shared" si="19"/>
        <v>1456.5</v>
      </c>
    </row>
    <row r="460" spans="1:10" s="4" customFormat="1" ht="21" customHeight="1" x14ac:dyDescent="0.25">
      <c r="A460" s="414" t="s">
        <v>536</v>
      </c>
      <c r="B460" s="38"/>
      <c r="C460" s="56" t="s">
        <v>40</v>
      </c>
      <c r="D460" s="74">
        <v>12331.13</v>
      </c>
      <c r="E460" s="104">
        <v>0</v>
      </c>
      <c r="F460" s="104">
        <v>0</v>
      </c>
      <c r="G460" s="104">
        <v>0</v>
      </c>
      <c r="H460" s="104">
        <v>0</v>
      </c>
      <c r="I460" s="31"/>
      <c r="J460" s="57">
        <f t="shared" si="19"/>
        <v>12331.13</v>
      </c>
    </row>
    <row r="461" spans="1:10" s="4" customFormat="1" ht="21" customHeight="1" x14ac:dyDescent="0.25">
      <c r="A461" s="415" t="s">
        <v>537</v>
      </c>
      <c r="B461" s="38"/>
      <c r="C461" s="56" t="s">
        <v>40</v>
      </c>
      <c r="D461" s="74">
        <v>2633.5</v>
      </c>
      <c r="E461" s="104">
        <v>0</v>
      </c>
      <c r="F461" s="104">
        <v>102</v>
      </c>
      <c r="G461" s="104">
        <v>0</v>
      </c>
      <c r="H461" s="31">
        <v>329.4</v>
      </c>
      <c r="I461" s="31"/>
      <c r="J461" s="57">
        <f t="shared" si="19"/>
        <v>3064.9</v>
      </c>
    </row>
    <row r="462" spans="1:10" s="4" customFormat="1" ht="22.5" customHeight="1" x14ac:dyDescent="0.25">
      <c r="A462" s="414" t="s">
        <v>538</v>
      </c>
      <c r="B462" s="38"/>
      <c r="C462" s="56" t="s">
        <v>40</v>
      </c>
      <c r="D462" s="60">
        <v>15148.099999999999</v>
      </c>
      <c r="E462" s="104">
        <v>0</v>
      </c>
      <c r="F462" s="104">
        <v>0</v>
      </c>
      <c r="G462" s="104">
        <v>0</v>
      </c>
      <c r="H462" s="104">
        <v>0</v>
      </c>
      <c r="I462" s="31"/>
      <c r="J462" s="57">
        <f t="shared" si="19"/>
        <v>15148.099999999999</v>
      </c>
    </row>
    <row r="463" spans="1:10" s="4" customFormat="1" ht="23.1" customHeight="1" x14ac:dyDescent="0.25">
      <c r="A463" s="414" t="s">
        <v>539</v>
      </c>
      <c r="B463" s="38"/>
      <c r="C463" s="56" t="s">
        <v>40</v>
      </c>
      <c r="D463" s="74">
        <v>3604.4</v>
      </c>
      <c r="E463" s="104">
        <v>0</v>
      </c>
      <c r="F463" s="104">
        <v>0</v>
      </c>
      <c r="G463" s="104">
        <v>0</v>
      </c>
      <c r="H463" s="104">
        <v>0</v>
      </c>
      <c r="I463" s="31"/>
      <c r="J463" s="57">
        <f t="shared" si="19"/>
        <v>3604.4</v>
      </c>
    </row>
    <row r="464" spans="1:10" s="4" customFormat="1" ht="23.1" customHeight="1" x14ac:dyDescent="0.25">
      <c r="A464" s="414" t="s">
        <v>540</v>
      </c>
      <c r="B464" s="38"/>
      <c r="C464" s="56" t="s">
        <v>40</v>
      </c>
      <c r="D464" s="74">
        <v>1639.3</v>
      </c>
      <c r="E464" s="104">
        <v>129</v>
      </c>
      <c r="F464" s="104">
        <v>0</v>
      </c>
      <c r="G464" s="104">
        <v>0</v>
      </c>
      <c r="H464" s="104">
        <v>0</v>
      </c>
      <c r="I464" s="31"/>
      <c r="J464" s="57">
        <f t="shared" si="19"/>
        <v>1768.3</v>
      </c>
    </row>
    <row r="465" spans="1:10" s="4" customFormat="1" ht="23.1" customHeight="1" x14ac:dyDescent="0.25">
      <c r="A465" s="414" t="s">
        <v>541</v>
      </c>
      <c r="B465" s="38"/>
      <c r="C465" s="56" t="s">
        <v>40</v>
      </c>
      <c r="D465" s="74">
        <v>10594.1</v>
      </c>
      <c r="E465" s="104">
        <v>0</v>
      </c>
      <c r="F465" s="104">
        <v>0</v>
      </c>
      <c r="G465" s="104">
        <v>0</v>
      </c>
      <c r="H465" s="104">
        <v>0</v>
      </c>
      <c r="I465" s="31"/>
      <c r="J465" s="57">
        <f t="shared" si="19"/>
        <v>10594.1</v>
      </c>
    </row>
    <row r="466" spans="1:10" s="4" customFormat="1" ht="23.1" customHeight="1" x14ac:dyDescent="0.25">
      <c r="A466" s="416" t="s">
        <v>542</v>
      </c>
      <c r="B466" s="123"/>
      <c r="C466" s="124" t="s">
        <v>40</v>
      </c>
      <c r="D466" s="101">
        <v>1900.5</v>
      </c>
      <c r="E466" s="104">
        <v>0</v>
      </c>
      <c r="F466" s="104">
        <v>0</v>
      </c>
      <c r="G466" s="104">
        <v>0</v>
      </c>
      <c r="H466" s="31">
        <v>24153.3</v>
      </c>
      <c r="I466" s="31"/>
      <c r="J466" s="57">
        <f t="shared" ref="J466:J491" si="20">SUM(D466:I466)</f>
        <v>26053.8</v>
      </c>
    </row>
    <row r="467" spans="1:10" s="4" customFormat="1" ht="23.1" customHeight="1" x14ac:dyDescent="0.25">
      <c r="A467" s="414" t="s">
        <v>543</v>
      </c>
      <c r="B467" s="38"/>
      <c r="C467" s="56" t="s">
        <v>40</v>
      </c>
      <c r="D467" s="60">
        <v>922.55</v>
      </c>
      <c r="E467" s="104">
        <v>0</v>
      </c>
      <c r="F467" s="104">
        <v>0</v>
      </c>
      <c r="G467" s="104">
        <v>0</v>
      </c>
      <c r="H467" s="104">
        <v>0</v>
      </c>
      <c r="I467" s="31"/>
      <c r="J467" s="57">
        <f t="shared" si="20"/>
        <v>922.55</v>
      </c>
    </row>
    <row r="468" spans="1:10" s="4" customFormat="1" ht="23.1" customHeight="1" x14ac:dyDescent="0.25">
      <c r="A468" s="414" t="s">
        <v>544</v>
      </c>
      <c r="B468" s="38"/>
      <c r="C468" s="56" t="s">
        <v>40</v>
      </c>
      <c r="D468" s="74">
        <v>217.8</v>
      </c>
      <c r="E468" s="104">
        <v>0</v>
      </c>
      <c r="F468" s="104">
        <v>0</v>
      </c>
      <c r="G468" s="104">
        <v>0</v>
      </c>
      <c r="H468" s="104">
        <v>0</v>
      </c>
      <c r="I468" s="31"/>
      <c r="J468" s="57">
        <f t="shared" si="20"/>
        <v>217.8</v>
      </c>
    </row>
    <row r="469" spans="1:10" s="4" customFormat="1" ht="23.1" customHeight="1" x14ac:dyDescent="0.25">
      <c r="A469" s="414" t="s">
        <v>545</v>
      </c>
      <c r="B469" s="38"/>
      <c r="C469" s="56" t="s">
        <v>40</v>
      </c>
      <c r="D469" s="74">
        <v>8326.42</v>
      </c>
      <c r="E469" s="104">
        <v>0</v>
      </c>
      <c r="F469" s="104">
        <v>0</v>
      </c>
      <c r="G469" s="104">
        <v>0</v>
      </c>
      <c r="H469" s="104">
        <v>0</v>
      </c>
      <c r="I469" s="31"/>
      <c r="J469" s="57">
        <f t="shared" si="20"/>
        <v>8326.42</v>
      </c>
    </row>
    <row r="470" spans="1:10" s="4" customFormat="1" ht="23.1" customHeight="1" x14ac:dyDescent="0.25">
      <c r="A470" s="414" t="s">
        <v>546</v>
      </c>
      <c r="B470" s="38"/>
      <c r="C470" s="56" t="s">
        <v>40</v>
      </c>
      <c r="D470" s="74">
        <v>40249.699999999997</v>
      </c>
      <c r="E470" s="104">
        <v>0</v>
      </c>
      <c r="F470" s="104">
        <v>0</v>
      </c>
      <c r="G470" s="104">
        <v>0</v>
      </c>
      <c r="H470" s="104">
        <v>0</v>
      </c>
      <c r="I470" s="31"/>
      <c r="J470" s="57">
        <f t="shared" si="20"/>
        <v>40249.699999999997</v>
      </c>
    </row>
    <row r="471" spans="1:10" s="4" customFormat="1" ht="23.1" customHeight="1" x14ac:dyDescent="0.25">
      <c r="A471" s="414" t="s">
        <v>547</v>
      </c>
      <c r="B471" s="38"/>
      <c r="C471" s="56" t="s">
        <v>40</v>
      </c>
      <c r="D471" s="74">
        <v>4404.8999999999996</v>
      </c>
      <c r="E471" s="104">
        <v>0</v>
      </c>
      <c r="F471" s="104">
        <v>0</v>
      </c>
      <c r="G471" s="104">
        <v>0</v>
      </c>
      <c r="H471" s="104">
        <v>0</v>
      </c>
      <c r="I471" s="31"/>
      <c r="J471" s="57">
        <f t="shared" si="20"/>
        <v>4404.8999999999996</v>
      </c>
    </row>
    <row r="472" spans="1:10" s="4" customFormat="1" ht="23.1" customHeight="1" x14ac:dyDescent="0.25">
      <c r="A472" s="414" t="s">
        <v>548</v>
      </c>
      <c r="B472" s="38"/>
      <c r="C472" s="56" t="s">
        <v>40</v>
      </c>
      <c r="D472" s="74">
        <v>193</v>
      </c>
      <c r="E472" s="104">
        <v>0</v>
      </c>
      <c r="F472" s="104">
        <v>0</v>
      </c>
      <c r="G472" s="104">
        <v>0</v>
      </c>
      <c r="H472" s="104">
        <v>0</v>
      </c>
      <c r="I472" s="31"/>
      <c r="J472" s="57">
        <f t="shared" si="20"/>
        <v>193</v>
      </c>
    </row>
    <row r="473" spans="1:10" s="4" customFormat="1" ht="23.1" customHeight="1" x14ac:dyDescent="0.25">
      <c r="A473" s="414" t="s">
        <v>549</v>
      </c>
      <c r="B473" s="38"/>
      <c r="C473" s="56" t="s">
        <v>40</v>
      </c>
      <c r="D473" s="60">
        <v>2999.8</v>
      </c>
      <c r="E473" s="104">
        <v>0</v>
      </c>
      <c r="F473" s="104">
        <v>0</v>
      </c>
      <c r="G473" s="104">
        <v>0</v>
      </c>
      <c r="H473" s="104">
        <v>0</v>
      </c>
      <c r="I473" s="31"/>
      <c r="J473" s="57">
        <f t="shared" si="20"/>
        <v>2999.8</v>
      </c>
    </row>
    <row r="474" spans="1:10" s="4" customFormat="1" ht="23.1" customHeight="1" x14ac:dyDescent="0.25">
      <c r="A474" s="414" t="s">
        <v>550</v>
      </c>
      <c r="B474" s="38"/>
      <c r="C474" s="56" t="s">
        <v>40</v>
      </c>
      <c r="D474" s="74">
        <v>109045.53000000001</v>
      </c>
      <c r="E474" s="104">
        <v>0</v>
      </c>
      <c r="F474" s="72">
        <v>4750</v>
      </c>
      <c r="G474" s="31">
        <v>10300</v>
      </c>
      <c r="H474" s="31">
        <v>10390</v>
      </c>
      <c r="I474" s="31"/>
      <c r="J474" s="57">
        <f t="shared" si="20"/>
        <v>134485.53000000003</v>
      </c>
    </row>
    <row r="475" spans="1:10" s="4" customFormat="1" ht="23.1" customHeight="1" x14ac:dyDescent="0.25">
      <c r="A475" s="414" t="s">
        <v>551</v>
      </c>
      <c r="B475" s="38"/>
      <c r="C475" s="56" t="s">
        <v>40</v>
      </c>
      <c r="D475" s="60">
        <v>14124.85</v>
      </c>
      <c r="E475" s="104">
        <v>0</v>
      </c>
      <c r="F475" s="104">
        <v>0</v>
      </c>
      <c r="G475" s="104">
        <v>0</v>
      </c>
      <c r="H475" s="104">
        <v>0</v>
      </c>
      <c r="I475" s="31"/>
      <c r="J475" s="57">
        <f t="shared" si="20"/>
        <v>14124.85</v>
      </c>
    </row>
    <row r="476" spans="1:10" s="4" customFormat="1" ht="23.1" customHeight="1" x14ac:dyDescent="0.25">
      <c r="A476" s="414" t="s">
        <v>552</v>
      </c>
      <c r="B476" s="38"/>
      <c r="C476" s="56" t="s">
        <v>40</v>
      </c>
      <c r="D476" s="74">
        <v>3953.75</v>
      </c>
      <c r="E476" s="104">
        <v>0</v>
      </c>
      <c r="F476" s="104">
        <v>0</v>
      </c>
      <c r="G476" s="104">
        <v>0</v>
      </c>
      <c r="H476" s="104">
        <v>0</v>
      </c>
      <c r="I476" s="31"/>
      <c r="J476" s="57">
        <f t="shared" si="20"/>
        <v>3953.75</v>
      </c>
    </row>
    <row r="477" spans="1:10" s="4" customFormat="1" ht="23.1" customHeight="1" x14ac:dyDescent="0.25">
      <c r="A477" s="414" t="s">
        <v>553</v>
      </c>
      <c r="B477" s="38"/>
      <c r="C477" s="56" t="s">
        <v>40</v>
      </c>
      <c r="D477" s="74">
        <v>12.7</v>
      </c>
      <c r="E477" s="104">
        <v>0</v>
      </c>
      <c r="F477" s="104">
        <v>0</v>
      </c>
      <c r="G477" s="104">
        <v>0</v>
      </c>
      <c r="H477" s="104">
        <v>0</v>
      </c>
      <c r="I477" s="31"/>
      <c r="J477" s="57">
        <f t="shared" si="20"/>
        <v>12.7</v>
      </c>
    </row>
    <row r="478" spans="1:10" s="4" customFormat="1" ht="23.1" customHeight="1" x14ac:dyDescent="0.25">
      <c r="A478" s="414" t="s">
        <v>554</v>
      </c>
      <c r="B478" s="38"/>
      <c r="C478" s="56" t="s">
        <v>40</v>
      </c>
      <c r="D478" s="74">
        <v>372123.91000000003</v>
      </c>
      <c r="E478" s="104">
        <v>0</v>
      </c>
      <c r="F478" s="72">
        <v>48.8</v>
      </c>
      <c r="G478" s="31">
        <v>3007.2</v>
      </c>
      <c r="H478" s="31">
        <v>9823</v>
      </c>
      <c r="I478" s="31"/>
      <c r="J478" s="57">
        <f t="shared" si="20"/>
        <v>385002.91000000003</v>
      </c>
    </row>
    <row r="479" spans="1:10" s="4" customFormat="1" ht="23.1" customHeight="1" x14ac:dyDescent="0.25">
      <c r="A479" s="414" t="s">
        <v>555</v>
      </c>
      <c r="B479" s="38"/>
      <c r="C479" s="56" t="s">
        <v>40</v>
      </c>
      <c r="D479" s="74">
        <v>799803.56000000017</v>
      </c>
      <c r="E479" s="104">
        <v>3986.1</v>
      </c>
      <c r="F479" s="72">
        <v>1682.7</v>
      </c>
      <c r="G479" s="31">
        <v>719.2</v>
      </c>
      <c r="H479" s="31">
        <v>1571.2</v>
      </c>
      <c r="I479" s="31"/>
      <c r="J479" s="57">
        <f t="shared" si="20"/>
        <v>807762.76</v>
      </c>
    </row>
    <row r="480" spans="1:10" s="4" customFormat="1" ht="23.1" customHeight="1" x14ac:dyDescent="0.25">
      <c r="A480" s="414" t="s">
        <v>556</v>
      </c>
      <c r="B480" s="38"/>
      <c r="C480" s="56" t="s">
        <v>40</v>
      </c>
      <c r="D480" s="60">
        <v>1696.1</v>
      </c>
      <c r="E480" s="104">
        <v>0</v>
      </c>
      <c r="F480" s="104">
        <v>0</v>
      </c>
      <c r="G480" s="104">
        <v>0</v>
      </c>
      <c r="H480" s="104">
        <v>0</v>
      </c>
      <c r="I480" s="104"/>
      <c r="J480" s="393">
        <f t="shared" si="20"/>
        <v>1696.1</v>
      </c>
    </row>
    <row r="481" spans="1:10" s="4" customFormat="1" ht="23.1" customHeight="1" x14ac:dyDescent="0.25">
      <c r="A481" s="414" t="s">
        <v>557</v>
      </c>
      <c r="B481" s="38"/>
      <c r="C481" s="56" t="s">
        <v>40</v>
      </c>
      <c r="D481" s="74">
        <v>26024.27</v>
      </c>
      <c r="E481" s="104">
        <v>0</v>
      </c>
      <c r="F481" s="104">
        <v>545.20000000000005</v>
      </c>
      <c r="G481" s="104">
        <v>0</v>
      </c>
      <c r="H481" s="104">
        <v>0</v>
      </c>
      <c r="I481" s="31"/>
      <c r="J481" s="57">
        <f t="shared" si="20"/>
        <v>26569.47</v>
      </c>
    </row>
    <row r="482" spans="1:10" s="4" customFormat="1" ht="23.1" customHeight="1" x14ac:dyDescent="0.25">
      <c r="A482" s="414" t="s">
        <v>558</v>
      </c>
      <c r="B482" s="38"/>
      <c r="C482" s="56" t="s">
        <v>40</v>
      </c>
      <c r="D482" s="60">
        <v>4117.5</v>
      </c>
      <c r="E482" s="104">
        <v>0</v>
      </c>
      <c r="F482" s="104">
        <v>0</v>
      </c>
      <c r="G482" s="104">
        <v>0</v>
      </c>
      <c r="H482" s="104">
        <v>0</v>
      </c>
      <c r="I482" s="104"/>
      <c r="J482" s="393">
        <f t="shared" si="20"/>
        <v>4117.5</v>
      </c>
    </row>
    <row r="483" spans="1:10" s="4" customFormat="1" ht="23.1" customHeight="1" x14ac:dyDescent="0.25">
      <c r="A483" s="414" t="s">
        <v>559</v>
      </c>
      <c r="B483" s="38"/>
      <c r="C483" s="56" t="s">
        <v>40</v>
      </c>
      <c r="D483" s="74">
        <v>3646.9</v>
      </c>
      <c r="E483" s="104">
        <v>0</v>
      </c>
      <c r="F483" s="104">
        <v>0</v>
      </c>
      <c r="G483" s="104">
        <v>0</v>
      </c>
      <c r="H483" s="104">
        <v>0</v>
      </c>
      <c r="I483" s="31"/>
      <c r="J483" s="57">
        <f t="shared" si="20"/>
        <v>3646.9</v>
      </c>
    </row>
    <row r="484" spans="1:10" s="4" customFormat="1" ht="23.1" customHeight="1" x14ac:dyDescent="0.25">
      <c r="A484" s="414" t="s">
        <v>560</v>
      </c>
      <c r="B484" s="38"/>
      <c r="C484" s="56" t="s">
        <v>40</v>
      </c>
      <c r="D484" s="74">
        <v>183.9</v>
      </c>
      <c r="E484" s="104">
        <v>0</v>
      </c>
      <c r="F484" s="104">
        <v>0</v>
      </c>
      <c r="G484" s="104">
        <v>0</v>
      </c>
      <c r="H484" s="104">
        <v>0</v>
      </c>
      <c r="I484" s="31"/>
      <c r="J484" s="57">
        <f t="shared" si="20"/>
        <v>183.9</v>
      </c>
    </row>
    <row r="485" spans="1:10" s="4" customFormat="1" ht="23.1" customHeight="1" x14ac:dyDescent="0.25">
      <c r="A485" s="414" t="s">
        <v>561</v>
      </c>
      <c r="B485" s="38"/>
      <c r="C485" s="56" t="s">
        <v>40</v>
      </c>
      <c r="D485" s="74">
        <v>370.4</v>
      </c>
      <c r="E485" s="104">
        <v>0</v>
      </c>
      <c r="F485" s="104">
        <v>0</v>
      </c>
      <c r="G485" s="104">
        <v>0</v>
      </c>
      <c r="H485" s="104">
        <v>0</v>
      </c>
      <c r="I485" s="31"/>
      <c r="J485" s="57">
        <f t="shared" si="20"/>
        <v>370.4</v>
      </c>
    </row>
    <row r="486" spans="1:10" s="4" customFormat="1" ht="23.1" customHeight="1" x14ac:dyDescent="0.25">
      <c r="A486" s="414" t="s">
        <v>562</v>
      </c>
      <c r="B486" s="38"/>
      <c r="C486" s="56" t="s">
        <v>40</v>
      </c>
      <c r="D486" s="74">
        <v>3196.6000000000004</v>
      </c>
      <c r="E486" s="104">
        <v>0</v>
      </c>
      <c r="F486" s="104">
        <v>0</v>
      </c>
      <c r="G486" s="104">
        <v>0</v>
      </c>
      <c r="H486" s="104">
        <v>0</v>
      </c>
      <c r="I486" s="31"/>
      <c r="J486" s="57">
        <f t="shared" si="20"/>
        <v>3196.6000000000004</v>
      </c>
    </row>
    <row r="487" spans="1:10" s="4" customFormat="1" ht="23.1" customHeight="1" x14ac:dyDescent="0.25">
      <c r="A487" s="414" t="s">
        <v>563</v>
      </c>
      <c r="B487" s="38"/>
      <c r="C487" s="56" t="s">
        <v>40</v>
      </c>
      <c r="D487" s="74">
        <v>1304.1999999999998</v>
      </c>
      <c r="E487" s="104">
        <v>0</v>
      </c>
      <c r="F487" s="104">
        <v>0</v>
      </c>
      <c r="G487" s="104">
        <v>0</v>
      </c>
      <c r="H487" s="104">
        <v>0</v>
      </c>
      <c r="I487" s="31"/>
      <c r="J487" s="57">
        <f t="shared" si="20"/>
        <v>1304.1999999999998</v>
      </c>
    </row>
    <row r="488" spans="1:10" s="4" customFormat="1" ht="23.1" customHeight="1" x14ac:dyDescent="0.25">
      <c r="A488" s="414" t="s">
        <v>564</v>
      </c>
      <c r="B488" s="38"/>
      <c r="C488" s="56" t="s">
        <v>40</v>
      </c>
      <c r="D488" s="60">
        <v>241326.86999999994</v>
      </c>
      <c r="E488" s="104">
        <v>3906.7</v>
      </c>
      <c r="F488" s="103">
        <v>4974.2</v>
      </c>
      <c r="G488" s="104">
        <v>8658.2000000000007</v>
      </c>
      <c r="H488" s="104">
        <v>13191.31</v>
      </c>
      <c r="I488" s="383"/>
      <c r="J488" s="393">
        <f t="shared" si="20"/>
        <v>272057.27999999997</v>
      </c>
    </row>
    <row r="489" spans="1:10" s="4" customFormat="1" ht="23.1" customHeight="1" x14ac:dyDescent="0.25">
      <c r="A489" s="414" t="s">
        <v>565</v>
      </c>
      <c r="B489" s="38"/>
      <c r="C489" s="56" t="s">
        <v>40</v>
      </c>
      <c r="D489" s="74">
        <v>115435.50000000001</v>
      </c>
      <c r="E489" s="104">
        <v>5900.4</v>
      </c>
      <c r="F489" s="72">
        <v>18527.3</v>
      </c>
      <c r="G489" s="31">
        <v>11452.9</v>
      </c>
      <c r="H489" s="31">
        <v>4662.6000000000004</v>
      </c>
      <c r="I489" s="31"/>
      <c r="J489" s="57">
        <f t="shared" si="20"/>
        <v>155978.70000000001</v>
      </c>
    </row>
    <row r="490" spans="1:10" s="4" customFormat="1" ht="23.1" customHeight="1" x14ac:dyDescent="0.25">
      <c r="A490" s="414" t="s">
        <v>566</v>
      </c>
      <c r="B490" s="38"/>
      <c r="C490" s="56" t="s">
        <v>40</v>
      </c>
      <c r="D490" s="74">
        <v>576500.2899999998</v>
      </c>
      <c r="E490" s="104">
        <v>282</v>
      </c>
      <c r="F490" s="72">
        <v>0</v>
      </c>
      <c r="G490" s="31">
        <v>2001</v>
      </c>
      <c r="H490" s="31">
        <v>262.7</v>
      </c>
      <c r="I490" s="31"/>
      <c r="J490" s="57">
        <f t="shared" si="20"/>
        <v>579045.98999999976</v>
      </c>
    </row>
    <row r="491" spans="1:10" s="4" customFormat="1" ht="23.1" customHeight="1" x14ac:dyDescent="0.25">
      <c r="A491" s="414" t="s">
        <v>567</v>
      </c>
      <c r="B491" s="38"/>
      <c r="C491" s="56" t="s">
        <v>40</v>
      </c>
      <c r="D491" s="74">
        <v>36246</v>
      </c>
      <c r="E491" s="104">
        <v>0</v>
      </c>
      <c r="F491" s="104">
        <v>0</v>
      </c>
      <c r="G491" s="104">
        <v>723.4</v>
      </c>
      <c r="H491" s="42">
        <v>0</v>
      </c>
      <c r="I491" s="42"/>
      <c r="J491" s="57">
        <f t="shared" si="20"/>
        <v>36969.4</v>
      </c>
    </row>
    <row r="492" spans="1:10" s="4" customFormat="1" ht="23.1" customHeight="1" x14ac:dyDescent="0.25">
      <c r="A492" s="414" t="s">
        <v>568</v>
      </c>
      <c r="B492" s="38"/>
      <c r="C492" s="56" t="s">
        <v>40</v>
      </c>
      <c r="D492" s="74">
        <v>55007.98</v>
      </c>
      <c r="E492" s="104">
        <v>0</v>
      </c>
      <c r="F492" s="104">
        <v>0</v>
      </c>
      <c r="G492" s="104">
        <v>0</v>
      </c>
      <c r="H492" s="42">
        <v>0</v>
      </c>
      <c r="I492" s="42"/>
      <c r="J492" s="57">
        <f t="shared" ref="J492:J524" si="21">SUM(D492:I492)</f>
        <v>55007.98</v>
      </c>
    </row>
    <row r="493" spans="1:10" s="4" customFormat="1" ht="23.1" customHeight="1" x14ac:dyDescent="0.25">
      <c r="A493" s="414" t="s">
        <v>569</v>
      </c>
      <c r="B493" s="258"/>
      <c r="C493" s="56" t="s">
        <v>40</v>
      </c>
      <c r="D493" s="60">
        <v>21661.379999999997</v>
      </c>
      <c r="E493" s="104">
        <v>43.8</v>
      </c>
      <c r="F493" s="103">
        <v>546.79999999999995</v>
      </c>
      <c r="G493" s="104">
        <v>389.4</v>
      </c>
      <c r="H493" s="42">
        <v>0</v>
      </c>
      <c r="I493" s="104"/>
      <c r="J493" s="57">
        <f t="shared" si="21"/>
        <v>22641.379999999997</v>
      </c>
    </row>
    <row r="494" spans="1:10" s="4" customFormat="1" ht="23.1" customHeight="1" x14ac:dyDescent="0.25">
      <c r="A494" s="414" t="s">
        <v>570</v>
      </c>
      <c r="B494" s="38"/>
      <c r="C494" s="56" t="s">
        <v>40</v>
      </c>
      <c r="D494" s="60">
        <v>88</v>
      </c>
      <c r="E494" s="104">
        <v>0</v>
      </c>
      <c r="F494" s="104">
        <v>0</v>
      </c>
      <c r="G494" s="104">
        <v>0</v>
      </c>
      <c r="H494" s="42">
        <v>0</v>
      </c>
      <c r="I494" s="104"/>
      <c r="J494" s="57">
        <f t="shared" si="21"/>
        <v>88</v>
      </c>
    </row>
    <row r="495" spans="1:10" s="4" customFormat="1" ht="22.5" customHeight="1" x14ac:dyDescent="0.25">
      <c r="A495" s="415" t="s">
        <v>643</v>
      </c>
      <c r="B495" s="39"/>
      <c r="C495" s="56" t="s">
        <v>40</v>
      </c>
      <c r="D495" s="74">
        <v>2825.2</v>
      </c>
      <c r="E495" s="104">
        <v>0</v>
      </c>
      <c r="F495" s="104">
        <v>0</v>
      </c>
      <c r="G495" s="104">
        <v>0</v>
      </c>
      <c r="H495" s="104">
        <v>2380</v>
      </c>
      <c r="I495" s="104"/>
      <c r="J495" s="57">
        <f t="shared" si="21"/>
        <v>5205.2</v>
      </c>
    </row>
    <row r="496" spans="1:10" s="4" customFormat="1" ht="23.1" customHeight="1" x14ac:dyDescent="0.25">
      <c r="A496" s="414" t="s">
        <v>571</v>
      </c>
      <c r="B496" s="38"/>
      <c r="C496" s="56" t="s">
        <v>40</v>
      </c>
      <c r="D496" s="74">
        <v>6586.2</v>
      </c>
      <c r="E496" s="104">
        <v>0</v>
      </c>
      <c r="F496" s="104">
        <v>0</v>
      </c>
      <c r="G496" s="104">
        <v>0</v>
      </c>
      <c r="H496" s="104">
        <v>0</v>
      </c>
      <c r="I496" s="104"/>
      <c r="J496" s="57">
        <f t="shared" si="21"/>
        <v>6586.2</v>
      </c>
    </row>
    <row r="497" spans="1:10" s="4" customFormat="1" ht="23.1" customHeight="1" x14ac:dyDescent="0.25">
      <c r="A497" s="415" t="s">
        <v>572</v>
      </c>
      <c r="B497" s="38"/>
      <c r="C497" s="56" t="s">
        <v>40</v>
      </c>
      <c r="D497" s="74">
        <v>460</v>
      </c>
      <c r="E497" s="104">
        <v>0</v>
      </c>
      <c r="F497" s="104">
        <v>0</v>
      </c>
      <c r="G497" s="104">
        <v>0</v>
      </c>
      <c r="H497" s="104">
        <v>0</v>
      </c>
      <c r="I497" s="104"/>
      <c r="J497" s="57">
        <f t="shared" si="21"/>
        <v>460</v>
      </c>
    </row>
    <row r="498" spans="1:10" s="4" customFormat="1" ht="23.1" customHeight="1" x14ac:dyDescent="0.25">
      <c r="A498" s="414" t="s">
        <v>573</v>
      </c>
      <c r="B498" s="38"/>
      <c r="C498" s="56" t="s">
        <v>40</v>
      </c>
      <c r="D498" s="74">
        <v>18037.8</v>
      </c>
      <c r="E498" s="104">
        <v>18153.3</v>
      </c>
      <c r="F498" s="104">
        <v>2000</v>
      </c>
      <c r="G498" s="104">
        <v>0</v>
      </c>
      <c r="H498" s="104">
        <v>0</v>
      </c>
      <c r="I498" s="104"/>
      <c r="J498" s="57">
        <f t="shared" si="21"/>
        <v>38191.1</v>
      </c>
    </row>
    <row r="499" spans="1:10" s="4" customFormat="1" ht="22.5" customHeight="1" x14ac:dyDescent="0.25">
      <c r="A499" s="414" t="s">
        <v>574</v>
      </c>
      <c r="B499" s="38"/>
      <c r="C499" s="56" t="s">
        <v>40</v>
      </c>
      <c r="D499" s="74">
        <v>5998.1</v>
      </c>
      <c r="E499" s="104">
        <v>0</v>
      </c>
      <c r="F499" s="104">
        <v>0</v>
      </c>
      <c r="G499" s="104">
        <v>0</v>
      </c>
      <c r="H499" s="104">
        <v>0</v>
      </c>
      <c r="I499" s="104"/>
      <c r="J499" s="57">
        <f t="shared" si="21"/>
        <v>5998.1</v>
      </c>
    </row>
    <row r="500" spans="1:10" s="4" customFormat="1" ht="22.5" customHeight="1" x14ac:dyDescent="0.25">
      <c r="A500" s="414" t="s">
        <v>575</v>
      </c>
      <c r="B500" s="38"/>
      <c r="C500" s="56" t="s">
        <v>40</v>
      </c>
      <c r="D500" s="74">
        <v>115960.39999999998</v>
      </c>
      <c r="E500" s="104">
        <v>1048.4000000000001</v>
      </c>
      <c r="F500" s="72">
        <v>4006.8</v>
      </c>
      <c r="G500" s="31">
        <v>2890.6</v>
      </c>
      <c r="H500" s="104">
        <v>3649.6</v>
      </c>
      <c r="I500" s="31"/>
      <c r="J500" s="57">
        <f t="shared" si="21"/>
        <v>127555.79999999999</v>
      </c>
    </row>
    <row r="501" spans="1:10" ht="21.75" customHeight="1" x14ac:dyDescent="0.2">
      <c r="A501" s="417" t="s">
        <v>1198</v>
      </c>
      <c r="B501" s="38"/>
      <c r="C501" s="56" t="s">
        <v>40</v>
      </c>
      <c r="D501" s="74">
        <v>120</v>
      </c>
      <c r="E501" s="104">
        <v>0</v>
      </c>
      <c r="F501" s="104">
        <v>0</v>
      </c>
      <c r="G501" s="104">
        <v>0</v>
      </c>
      <c r="H501" s="104">
        <v>0</v>
      </c>
      <c r="I501" s="31"/>
      <c r="J501" s="57">
        <f t="shared" si="21"/>
        <v>120</v>
      </c>
    </row>
    <row r="502" spans="1:10" ht="21.75" customHeight="1" x14ac:dyDescent="0.2">
      <c r="A502" s="406" t="s">
        <v>1180</v>
      </c>
      <c r="B502" s="38"/>
      <c r="C502" s="514" t="s">
        <v>40</v>
      </c>
      <c r="D502" s="453">
        <v>0</v>
      </c>
      <c r="E502" s="513">
        <v>0</v>
      </c>
      <c r="F502" s="453">
        <v>0</v>
      </c>
      <c r="G502" s="239">
        <v>0</v>
      </c>
      <c r="H502" s="31">
        <v>1719.9</v>
      </c>
      <c r="I502" s="31"/>
      <c r="J502" s="57">
        <f t="shared" si="21"/>
        <v>1719.9</v>
      </c>
    </row>
    <row r="503" spans="1:10" ht="21.75" customHeight="1" x14ac:dyDescent="0.2">
      <c r="A503" s="648" t="s">
        <v>576</v>
      </c>
      <c r="B503" s="649"/>
      <c r="C503" s="56" t="s">
        <v>40</v>
      </c>
      <c r="D503" s="74">
        <v>4931</v>
      </c>
      <c r="E503" s="104">
        <v>0</v>
      </c>
      <c r="F503" s="104">
        <v>0</v>
      </c>
      <c r="G503" s="104">
        <v>0</v>
      </c>
      <c r="H503" s="104">
        <v>0</v>
      </c>
      <c r="I503" s="31"/>
      <c r="J503" s="57">
        <f t="shared" si="21"/>
        <v>4931</v>
      </c>
    </row>
    <row r="504" spans="1:10" ht="21.75" customHeight="1" x14ac:dyDescent="0.2">
      <c r="A504" s="406" t="s">
        <v>577</v>
      </c>
      <c r="B504" s="333"/>
      <c r="C504" s="56" t="s">
        <v>40</v>
      </c>
      <c r="D504" s="74">
        <v>286</v>
      </c>
      <c r="E504" s="104">
        <v>0</v>
      </c>
      <c r="F504" s="104">
        <v>0</v>
      </c>
      <c r="G504" s="104">
        <v>0</v>
      </c>
      <c r="H504" s="104">
        <v>0</v>
      </c>
      <c r="I504" s="31"/>
      <c r="J504" s="57">
        <f t="shared" si="21"/>
        <v>286</v>
      </c>
    </row>
    <row r="505" spans="1:10" ht="22.5" customHeight="1" x14ac:dyDescent="0.2">
      <c r="A505" s="414" t="s">
        <v>578</v>
      </c>
      <c r="B505" s="38"/>
      <c r="C505" s="56" t="s">
        <v>40</v>
      </c>
      <c r="D505" s="74">
        <v>159883.78</v>
      </c>
      <c r="E505" s="104">
        <v>0</v>
      </c>
      <c r="F505" s="104">
        <v>0</v>
      </c>
      <c r="G505" s="104">
        <v>0</v>
      </c>
      <c r="H505" s="104">
        <v>0</v>
      </c>
      <c r="I505" s="31"/>
      <c r="J505" s="57">
        <f t="shared" si="21"/>
        <v>159883.78</v>
      </c>
    </row>
    <row r="506" spans="1:10" s="4" customFormat="1" ht="22.5" customHeight="1" x14ac:dyDescent="0.25">
      <c r="A506" s="414" t="s">
        <v>579</v>
      </c>
      <c r="B506" s="38"/>
      <c r="C506" s="56" t="s">
        <v>40</v>
      </c>
      <c r="D506" s="74">
        <v>35.1</v>
      </c>
      <c r="E506" s="104">
        <v>0</v>
      </c>
      <c r="F506" s="104">
        <v>0</v>
      </c>
      <c r="G506" s="104">
        <v>0</v>
      </c>
      <c r="H506" s="104">
        <v>0</v>
      </c>
      <c r="I506" s="31"/>
      <c r="J506" s="57">
        <f t="shared" si="21"/>
        <v>35.1</v>
      </c>
    </row>
    <row r="507" spans="1:10" s="4" customFormat="1" ht="22.5" customHeight="1" x14ac:dyDescent="0.25">
      <c r="A507" s="760" t="s">
        <v>580</v>
      </c>
      <c r="B507" s="761"/>
      <c r="C507" s="56" t="s">
        <v>40</v>
      </c>
      <c r="D507" s="74">
        <v>913</v>
      </c>
      <c r="E507" s="104">
        <v>0</v>
      </c>
      <c r="F507" s="104">
        <v>0</v>
      </c>
      <c r="G507" s="104">
        <v>0</v>
      </c>
      <c r="H507" s="104">
        <v>0</v>
      </c>
      <c r="I507" s="31"/>
      <c r="J507" s="57">
        <f t="shared" si="21"/>
        <v>913</v>
      </c>
    </row>
    <row r="508" spans="1:10" s="4" customFormat="1" ht="22.5" customHeight="1" x14ac:dyDescent="0.25">
      <c r="A508" s="414" t="s">
        <v>581</v>
      </c>
      <c r="B508" s="38"/>
      <c r="C508" s="56" t="s">
        <v>40</v>
      </c>
      <c r="D508" s="74">
        <v>50677.82</v>
      </c>
      <c r="E508" s="104">
        <v>0</v>
      </c>
      <c r="F508" s="104">
        <v>0</v>
      </c>
      <c r="G508" s="104">
        <v>0</v>
      </c>
      <c r="H508" s="104">
        <v>0</v>
      </c>
      <c r="I508" s="31"/>
      <c r="J508" s="57">
        <f t="shared" si="21"/>
        <v>50677.82</v>
      </c>
    </row>
    <row r="509" spans="1:10" s="4" customFormat="1" ht="22.5" customHeight="1" x14ac:dyDescent="0.25">
      <c r="A509" s="414" t="s">
        <v>582</v>
      </c>
      <c r="B509" s="38"/>
      <c r="C509" s="56" t="s">
        <v>40</v>
      </c>
      <c r="D509" s="74">
        <v>136109.78999999998</v>
      </c>
      <c r="E509" s="104">
        <v>184.8</v>
      </c>
      <c r="F509" s="104">
        <v>0</v>
      </c>
      <c r="G509" s="104">
        <v>633</v>
      </c>
      <c r="H509" s="31">
        <v>412.8</v>
      </c>
      <c r="I509" s="31"/>
      <c r="J509" s="57">
        <f t="shared" si="21"/>
        <v>137340.38999999996</v>
      </c>
    </row>
    <row r="510" spans="1:10" s="4" customFormat="1" ht="22.5" customHeight="1" x14ac:dyDescent="0.25">
      <c r="A510" s="414" t="s">
        <v>583</v>
      </c>
      <c r="B510" s="38"/>
      <c r="C510" s="56" t="s">
        <v>40</v>
      </c>
      <c r="D510" s="74">
        <v>89978.8</v>
      </c>
      <c r="E510" s="104">
        <v>2997.2</v>
      </c>
      <c r="F510" s="104">
        <v>4653.8</v>
      </c>
      <c r="G510" s="104">
        <v>10606.8</v>
      </c>
      <c r="H510" s="31">
        <v>1612.2</v>
      </c>
      <c r="I510" s="31"/>
      <c r="J510" s="57">
        <f t="shared" si="21"/>
        <v>109848.8</v>
      </c>
    </row>
    <row r="511" spans="1:10" s="4" customFormat="1" ht="23.1" customHeight="1" x14ac:dyDescent="0.25">
      <c r="A511" s="414" t="s">
        <v>584</v>
      </c>
      <c r="B511" s="38"/>
      <c r="C511" s="56" t="s">
        <v>40</v>
      </c>
      <c r="D511" s="74">
        <v>983.90000000000009</v>
      </c>
      <c r="E511" s="104">
        <v>0</v>
      </c>
      <c r="F511" s="104">
        <v>0</v>
      </c>
      <c r="G511" s="104">
        <v>0</v>
      </c>
      <c r="H511" s="31">
        <v>0</v>
      </c>
      <c r="I511" s="31"/>
      <c r="J511" s="57">
        <f t="shared" si="21"/>
        <v>983.90000000000009</v>
      </c>
    </row>
    <row r="512" spans="1:10" s="4" customFormat="1" ht="23.1" customHeight="1" x14ac:dyDescent="0.25">
      <c r="A512" s="414" t="s">
        <v>585</v>
      </c>
      <c r="B512" s="38"/>
      <c r="C512" s="56" t="s">
        <v>40</v>
      </c>
      <c r="D512" s="74">
        <v>56773.229999999996</v>
      </c>
      <c r="E512" s="104">
        <v>0</v>
      </c>
      <c r="F512" s="104">
        <v>795.8</v>
      </c>
      <c r="G512" s="104">
        <v>1587.2</v>
      </c>
      <c r="H512" s="31">
        <v>871.3</v>
      </c>
      <c r="I512" s="31"/>
      <c r="J512" s="57">
        <f t="shared" si="21"/>
        <v>60027.53</v>
      </c>
    </row>
    <row r="513" spans="1:10" s="4" customFormat="1" ht="23.1" customHeight="1" x14ac:dyDescent="0.25">
      <c r="A513" s="414" t="s">
        <v>586</v>
      </c>
      <c r="B513" s="38"/>
      <c r="C513" s="56" t="s">
        <v>40</v>
      </c>
      <c r="D513" s="74">
        <v>18042.500000000004</v>
      </c>
      <c r="E513" s="104">
        <v>0</v>
      </c>
      <c r="F513" s="104">
        <v>0</v>
      </c>
      <c r="G513" s="104">
        <v>0</v>
      </c>
      <c r="H513" s="104">
        <v>0</v>
      </c>
      <c r="I513" s="31"/>
      <c r="J513" s="57">
        <f t="shared" si="21"/>
        <v>18042.500000000004</v>
      </c>
    </row>
    <row r="514" spans="1:10" s="4" customFormat="1" ht="23.1" customHeight="1" x14ac:dyDescent="0.25">
      <c r="A514" s="414" t="s">
        <v>587</v>
      </c>
      <c r="B514" s="38"/>
      <c r="C514" s="56" t="s">
        <v>40</v>
      </c>
      <c r="D514" s="74">
        <v>24168.799999999999</v>
      </c>
      <c r="E514" s="104">
        <v>0</v>
      </c>
      <c r="F514" s="104">
        <v>0</v>
      </c>
      <c r="G514" s="104">
        <v>0</v>
      </c>
      <c r="H514" s="104">
        <v>0</v>
      </c>
      <c r="I514" s="31"/>
      <c r="J514" s="57">
        <f t="shared" si="21"/>
        <v>24168.799999999999</v>
      </c>
    </row>
    <row r="515" spans="1:10" s="4" customFormat="1" ht="23.1" customHeight="1" x14ac:dyDescent="0.25">
      <c r="A515" s="418" t="s">
        <v>588</v>
      </c>
      <c r="B515" s="38"/>
      <c r="C515" s="56" t="s">
        <v>40</v>
      </c>
      <c r="D515" s="74">
        <v>22203.62</v>
      </c>
      <c r="E515" s="104">
        <v>370</v>
      </c>
      <c r="F515" s="104">
        <v>0</v>
      </c>
      <c r="G515" s="104">
        <v>0</v>
      </c>
      <c r="H515" s="104">
        <v>0</v>
      </c>
      <c r="I515" s="31"/>
      <c r="J515" s="57">
        <f t="shared" si="21"/>
        <v>22573.62</v>
      </c>
    </row>
    <row r="516" spans="1:10" s="4" customFormat="1" ht="23.1" customHeight="1" x14ac:dyDescent="0.25">
      <c r="A516" s="414" t="s">
        <v>589</v>
      </c>
      <c r="B516" s="38"/>
      <c r="C516" s="56" t="s">
        <v>40</v>
      </c>
      <c r="D516" s="74">
        <v>10843.2</v>
      </c>
      <c r="E516" s="104">
        <v>16</v>
      </c>
      <c r="F516" s="104">
        <v>30</v>
      </c>
      <c r="G516" s="104">
        <v>0</v>
      </c>
      <c r="H516" s="104">
        <v>0</v>
      </c>
      <c r="I516" s="31"/>
      <c r="J516" s="57">
        <f t="shared" si="21"/>
        <v>10889.2</v>
      </c>
    </row>
    <row r="517" spans="1:10" s="4" customFormat="1" ht="23.1" customHeight="1" x14ac:dyDescent="0.25">
      <c r="A517" s="414" t="s">
        <v>590</v>
      </c>
      <c r="B517" s="38"/>
      <c r="C517" s="56" t="s">
        <v>40</v>
      </c>
      <c r="D517" s="74">
        <v>14882.599999999999</v>
      </c>
      <c r="E517" s="104">
        <v>0</v>
      </c>
      <c r="F517" s="104">
        <v>0</v>
      </c>
      <c r="G517" s="104">
        <v>0</v>
      </c>
      <c r="H517" s="104">
        <v>0</v>
      </c>
      <c r="I517" s="31"/>
      <c r="J517" s="57">
        <f t="shared" si="21"/>
        <v>14882.599999999999</v>
      </c>
    </row>
    <row r="518" spans="1:10" s="4" customFormat="1" ht="23.1" customHeight="1" x14ac:dyDescent="0.25">
      <c r="A518" s="414" t="s">
        <v>591</v>
      </c>
      <c r="B518" s="38"/>
      <c r="C518" s="56" t="s">
        <v>40</v>
      </c>
      <c r="D518" s="74">
        <v>1615</v>
      </c>
      <c r="E518" s="104">
        <v>0</v>
      </c>
      <c r="F518" s="104">
        <v>0</v>
      </c>
      <c r="G518" s="104">
        <v>0</v>
      </c>
      <c r="H518" s="104">
        <v>0</v>
      </c>
      <c r="I518" s="31"/>
      <c r="J518" s="57">
        <f t="shared" si="21"/>
        <v>1615</v>
      </c>
    </row>
    <row r="519" spans="1:10" s="4" customFormat="1" ht="23.1" customHeight="1" x14ac:dyDescent="0.25">
      <c r="A519" s="414" t="s">
        <v>592</v>
      </c>
      <c r="B519" s="38"/>
      <c r="C519" s="56" t="s">
        <v>40</v>
      </c>
      <c r="D519" s="74">
        <v>352589.91000000003</v>
      </c>
      <c r="E519" s="104">
        <v>113</v>
      </c>
      <c r="F519" s="104">
        <v>0</v>
      </c>
      <c r="G519" s="104">
        <v>0</v>
      </c>
      <c r="H519" s="31">
        <v>3913</v>
      </c>
      <c r="I519" s="31"/>
      <c r="J519" s="57">
        <f t="shared" si="21"/>
        <v>356615.91000000003</v>
      </c>
    </row>
    <row r="520" spans="1:10" s="4" customFormat="1" ht="23.1" customHeight="1" x14ac:dyDescent="0.25">
      <c r="A520" s="414" t="s">
        <v>593</v>
      </c>
      <c r="B520" s="38"/>
      <c r="C520" s="56" t="s">
        <v>40</v>
      </c>
      <c r="D520" s="74">
        <v>14901.089999999998</v>
      </c>
      <c r="E520" s="104">
        <v>0</v>
      </c>
      <c r="F520" s="104">
        <v>841.9</v>
      </c>
      <c r="G520" s="104">
        <v>380.6</v>
      </c>
      <c r="H520" s="31">
        <v>0</v>
      </c>
      <c r="I520" s="31"/>
      <c r="J520" s="57">
        <f t="shared" si="21"/>
        <v>16123.589999999998</v>
      </c>
    </row>
    <row r="521" spans="1:10" s="4" customFormat="1" ht="23.1" customHeight="1" x14ac:dyDescent="0.25">
      <c r="A521" s="414" t="s">
        <v>594</v>
      </c>
      <c r="B521" s="38"/>
      <c r="C521" s="56" t="s">
        <v>40</v>
      </c>
      <c r="D521" s="74">
        <v>1444.5</v>
      </c>
      <c r="E521" s="104">
        <v>0</v>
      </c>
      <c r="F521" s="104">
        <v>0</v>
      </c>
      <c r="G521" s="104">
        <v>0</v>
      </c>
      <c r="H521" s="31">
        <v>0</v>
      </c>
      <c r="I521" s="31"/>
      <c r="J521" s="57">
        <f t="shared" si="21"/>
        <v>1444.5</v>
      </c>
    </row>
    <row r="522" spans="1:10" s="4" customFormat="1" ht="23.1" customHeight="1" x14ac:dyDescent="0.25">
      <c r="A522" s="414" t="s">
        <v>595</v>
      </c>
      <c r="B522" s="38"/>
      <c r="C522" s="56" t="s">
        <v>40</v>
      </c>
      <c r="D522" s="74">
        <v>5813.2</v>
      </c>
      <c r="E522" s="104">
        <v>0</v>
      </c>
      <c r="F522" s="104">
        <v>0</v>
      </c>
      <c r="G522" s="104">
        <v>0</v>
      </c>
      <c r="H522" s="31">
        <v>0</v>
      </c>
      <c r="I522" s="31"/>
      <c r="J522" s="57">
        <f t="shared" si="21"/>
        <v>5813.2</v>
      </c>
    </row>
    <row r="523" spans="1:10" s="4" customFormat="1" ht="23.1" customHeight="1" x14ac:dyDescent="0.25">
      <c r="A523" s="414" t="s">
        <v>596</v>
      </c>
      <c r="B523" s="38"/>
      <c r="C523" s="56" t="s">
        <v>40</v>
      </c>
      <c r="D523" s="74">
        <v>144.69999999999999</v>
      </c>
      <c r="E523" s="104">
        <v>0</v>
      </c>
      <c r="F523" s="104">
        <v>0</v>
      </c>
      <c r="G523" s="104">
        <v>0</v>
      </c>
      <c r="H523" s="31">
        <v>0</v>
      </c>
      <c r="I523" s="31"/>
      <c r="J523" s="57">
        <f t="shared" si="21"/>
        <v>144.69999999999999</v>
      </c>
    </row>
    <row r="524" spans="1:10" s="4" customFormat="1" ht="23.1" customHeight="1" x14ac:dyDescent="0.25">
      <c r="A524" s="414" t="s">
        <v>597</v>
      </c>
      <c r="B524" s="38"/>
      <c r="C524" s="56" t="s">
        <v>40</v>
      </c>
      <c r="D524" s="60">
        <v>37817.670000000006</v>
      </c>
      <c r="E524" s="104">
        <v>0</v>
      </c>
      <c r="F524" s="104">
        <v>0</v>
      </c>
      <c r="G524" s="104">
        <v>0</v>
      </c>
      <c r="H524" s="31">
        <v>0</v>
      </c>
      <c r="I524" s="31"/>
      <c r="J524" s="57">
        <f t="shared" si="21"/>
        <v>37817.670000000006</v>
      </c>
    </row>
    <row r="525" spans="1:10" s="4" customFormat="1" ht="22.5" customHeight="1" x14ac:dyDescent="0.25">
      <c r="A525" s="414" t="s">
        <v>598</v>
      </c>
      <c r="B525" s="38"/>
      <c r="C525" s="56" t="s">
        <v>40</v>
      </c>
      <c r="D525" s="74">
        <v>470.4</v>
      </c>
      <c r="E525" s="104">
        <v>0</v>
      </c>
      <c r="F525" s="104">
        <v>0</v>
      </c>
      <c r="G525" s="104">
        <v>81.599999999999994</v>
      </c>
      <c r="H525" s="31">
        <v>928.8</v>
      </c>
      <c r="I525" s="31"/>
      <c r="J525" s="57">
        <f t="shared" ref="J525:J535" si="22">SUM(D525:I525)</f>
        <v>1480.8</v>
      </c>
    </row>
    <row r="526" spans="1:10" s="4" customFormat="1" ht="22.5" customHeight="1" x14ac:dyDescent="0.25">
      <c r="A526" s="414" t="s">
        <v>599</v>
      </c>
      <c r="B526" s="38"/>
      <c r="C526" s="56" t="s">
        <v>40</v>
      </c>
      <c r="D526" s="60">
        <v>7935.75</v>
      </c>
      <c r="E526" s="104">
        <v>0</v>
      </c>
      <c r="F526" s="104">
        <v>0</v>
      </c>
      <c r="G526" s="104">
        <v>0</v>
      </c>
      <c r="H526" s="31">
        <v>1325</v>
      </c>
      <c r="I526" s="31"/>
      <c r="J526" s="57">
        <f t="shared" si="22"/>
        <v>9260.75</v>
      </c>
    </row>
    <row r="527" spans="1:10" s="4" customFormat="1" ht="23.1" customHeight="1" x14ac:dyDescent="0.25">
      <c r="A527" s="414" t="s">
        <v>600</v>
      </c>
      <c r="B527" s="38"/>
      <c r="C527" s="56" t="s">
        <v>40</v>
      </c>
      <c r="D527" s="74">
        <v>260</v>
      </c>
      <c r="E527" s="104">
        <v>0</v>
      </c>
      <c r="F527" s="104">
        <v>0</v>
      </c>
      <c r="G527" s="104">
        <v>0</v>
      </c>
      <c r="H527" s="31">
        <v>0</v>
      </c>
      <c r="I527" s="31"/>
      <c r="J527" s="57">
        <f t="shared" si="22"/>
        <v>260</v>
      </c>
    </row>
    <row r="528" spans="1:10" s="4" customFormat="1" ht="23.1" customHeight="1" x14ac:dyDescent="0.25">
      <c r="A528" s="414" t="s">
        <v>601</v>
      </c>
      <c r="B528" s="38"/>
      <c r="C528" s="56" t="s">
        <v>40</v>
      </c>
      <c r="D528" s="74">
        <v>190683.61999999997</v>
      </c>
      <c r="E528" s="104">
        <v>1418</v>
      </c>
      <c r="F528" s="72">
        <v>825</v>
      </c>
      <c r="G528" s="31">
        <v>1805.5</v>
      </c>
      <c r="H528" s="31">
        <v>519.79999999999995</v>
      </c>
      <c r="I528" s="31"/>
      <c r="J528" s="57">
        <f t="shared" si="22"/>
        <v>195251.91999999995</v>
      </c>
    </row>
    <row r="529" spans="1:10" s="4" customFormat="1" ht="23.1" customHeight="1" x14ac:dyDescent="0.25">
      <c r="A529" s="414" t="s">
        <v>602</v>
      </c>
      <c r="B529" s="38"/>
      <c r="C529" s="56" t="s">
        <v>40</v>
      </c>
      <c r="D529" s="74">
        <v>48160.3</v>
      </c>
      <c r="E529" s="104">
        <v>0</v>
      </c>
      <c r="F529" s="72">
        <v>9819.2000000000007</v>
      </c>
      <c r="G529" s="104">
        <v>0</v>
      </c>
      <c r="H529" s="104">
        <v>0</v>
      </c>
      <c r="I529" s="31"/>
      <c r="J529" s="57">
        <f t="shared" si="22"/>
        <v>57979.5</v>
      </c>
    </row>
    <row r="530" spans="1:10" s="4" customFormat="1" ht="23.1" customHeight="1" x14ac:dyDescent="0.25">
      <c r="A530" s="414" t="s">
        <v>603</v>
      </c>
      <c r="B530" s="38"/>
      <c r="C530" s="56" t="s">
        <v>40</v>
      </c>
      <c r="D530" s="74">
        <v>537.1</v>
      </c>
      <c r="E530" s="104">
        <v>0</v>
      </c>
      <c r="F530" s="104">
        <v>0</v>
      </c>
      <c r="G530" s="104">
        <v>0</v>
      </c>
      <c r="H530" s="104">
        <v>0</v>
      </c>
      <c r="I530" s="31"/>
      <c r="J530" s="57">
        <f t="shared" si="22"/>
        <v>537.1</v>
      </c>
    </row>
    <row r="531" spans="1:10" s="4" customFormat="1" ht="23.1" customHeight="1" x14ac:dyDescent="0.25">
      <c r="A531" s="414" t="s">
        <v>604</v>
      </c>
      <c r="B531" s="38"/>
      <c r="C531" s="56" t="s">
        <v>40</v>
      </c>
      <c r="D531" s="74">
        <v>180</v>
      </c>
      <c r="E531" s="104">
        <v>0</v>
      </c>
      <c r="F531" s="104">
        <v>0</v>
      </c>
      <c r="G531" s="104">
        <v>0</v>
      </c>
      <c r="H531" s="104">
        <v>0</v>
      </c>
      <c r="I531" s="31"/>
      <c r="J531" s="57">
        <f t="shared" si="22"/>
        <v>180</v>
      </c>
    </row>
    <row r="532" spans="1:10" s="4" customFormat="1" ht="23.1" customHeight="1" x14ac:dyDescent="0.25">
      <c r="A532" s="414" t="s">
        <v>605</v>
      </c>
      <c r="B532" s="38"/>
      <c r="C532" s="56" t="s">
        <v>40</v>
      </c>
      <c r="D532" s="60">
        <v>26633.42</v>
      </c>
      <c r="E532" s="104">
        <v>0</v>
      </c>
      <c r="F532" s="104">
        <v>0</v>
      </c>
      <c r="G532" s="104">
        <v>435.2</v>
      </c>
      <c r="H532" s="31">
        <v>150</v>
      </c>
      <c r="I532" s="31"/>
      <c r="J532" s="57">
        <f t="shared" si="22"/>
        <v>27218.62</v>
      </c>
    </row>
    <row r="533" spans="1:10" s="4" customFormat="1" ht="23.1" customHeight="1" x14ac:dyDescent="0.25">
      <c r="A533" s="419" t="s">
        <v>606</v>
      </c>
      <c r="B533" s="48"/>
      <c r="C533" s="56" t="s">
        <v>40</v>
      </c>
      <c r="D533" s="74">
        <v>9874.9</v>
      </c>
      <c r="E533" s="104">
        <v>0</v>
      </c>
      <c r="F533" s="104">
        <v>0</v>
      </c>
      <c r="G533" s="104">
        <v>0</v>
      </c>
      <c r="H533" s="31">
        <v>0</v>
      </c>
      <c r="I533" s="31"/>
      <c r="J533" s="57">
        <f t="shared" si="22"/>
        <v>9874.9</v>
      </c>
    </row>
    <row r="534" spans="1:10" s="4" customFormat="1" ht="23.1" customHeight="1" x14ac:dyDescent="0.25">
      <c r="A534" s="413" t="s">
        <v>1016</v>
      </c>
      <c r="B534" s="48"/>
      <c r="C534" s="55" t="s">
        <v>40</v>
      </c>
      <c r="D534" s="74">
        <v>86430.1</v>
      </c>
      <c r="E534" s="104">
        <v>1056.4000000000001</v>
      </c>
      <c r="F534" s="104">
        <v>0</v>
      </c>
      <c r="G534" s="104">
        <v>1250</v>
      </c>
      <c r="H534" s="31">
        <v>676.8</v>
      </c>
      <c r="I534" s="31"/>
      <c r="J534" s="57">
        <f t="shared" si="22"/>
        <v>89413.3</v>
      </c>
    </row>
    <row r="535" spans="1:10" s="4" customFormat="1" ht="23.1" customHeight="1" thickBot="1" x14ac:dyDescent="0.3">
      <c r="A535" s="420" t="s">
        <v>607</v>
      </c>
      <c r="B535" s="41"/>
      <c r="C535" s="56" t="s">
        <v>40</v>
      </c>
      <c r="D535" s="75">
        <v>112701.47999999998</v>
      </c>
      <c r="E535" s="277">
        <v>0</v>
      </c>
      <c r="F535" s="104">
        <v>601.79999999999995</v>
      </c>
      <c r="G535" s="104">
        <v>0</v>
      </c>
      <c r="H535" s="31">
        <v>0</v>
      </c>
      <c r="I535" s="31"/>
      <c r="J535" s="57">
        <f t="shared" si="22"/>
        <v>113303.27999999998</v>
      </c>
    </row>
    <row r="536" spans="1:10" s="4" customFormat="1" ht="30" customHeight="1" thickTop="1" thickBot="1" x14ac:dyDescent="0.3">
      <c r="A536" s="653" t="s">
        <v>608</v>
      </c>
      <c r="B536" s="654"/>
      <c r="C536" s="37" t="s">
        <v>40</v>
      </c>
      <c r="D536" s="189">
        <f t="shared" ref="D536:H536" si="23">SUM(D427:D535)</f>
        <v>5626627.8399999999</v>
      </c>
      <c r="E536" s="278">
        <f t="shared" si="23"/>
        <v>66470.58</v>
      </c>
      <c r="F536" s="50">
        <f>SUM(F427:F535)</f>
        <v>70302.900000000023</v>
      </c>
      <c r="G536" s="50">
        <f>SUM(G427:G535)</f>
        <v>71431.500000000015</v>
      </c>
      <c r="H536" s="50">
        <f t="shared" si="23"/>
        <v>86574.21</v>
      </c>
      <c r="I536" s="50">
        <f>SUM(I427:I535)</f>
        <v>0</v>
      </c>
      <c r="J536" s="43">
        <f>SUM(J427:J535)</f>
        <v>5921407.0299999993</v>
      </c>
    </row>
    <row r="537" spans="1:10" s="4" customFormat="1" ht="16.5" customHeight="1" thickTop="1" thickBot="1" x14ac:dyDescent="0.3">
      <c r="A537" s="658"/>
      <c r="B537" s="659"/>
      <c r="C537" s="659"/>
      <c r="D537" s="659"/>
      <c r="E537" s="660"/>
      <c r="F537" s="659"/>
      <c r="G537" s="659"/>
      <c r="H537" s="659"/>
      <c r="I537" s="659"/>
      <c r="J537" s="661"/>
    </row>
    <row r="538" spans="1:10" s="4" customFormat="1" ht="24.75" customHeight="1" thickTop="1" thickBot="1" x14ac:dyDescent="0.3">
      <c r="A538" s="639" t="s">
        <v>503</v>
      </c>
      <c r="B538" s="640"/>
      <c r="C538" s="640"/>
      <c r="D538" s="640"/>
      <c r="E538" s="640"/>
      <c r="F538" s="640"/>
      <c r="G538" s="640"/>
      <c r="H538" s="640"/>
      <c r="I538" s="640"/>
      <c r="J538" s="641"/>
    </row>
    <row r="539" spans="1:10" s="4" customFormat="1" ht="23.1" customHeight="1" thickTop="1" thickBot="1" x14ac:dyDescent="0.3">
      <c r="A539" s="664" t="s">
        <v>504</v>
      </c>
      <c r="B539" s="665"/>
      <c r="C539" s="665"/>
      <c r="D539" s="665"/>
      <c r="E539" s="665"/>
      <c r="F539" s="665"/>
      <c r="G539" s="665"/>
      <c r="H539" s="665"/>
      <c r="I539" s="665"/>
      <c r="J539" s="666"/>
    </row>
    <row r="540" spans="1:10" s="4" customFormat="1" ht="32.25" customHeight="1" thickTop="1" thickBot="1" x14ac:dyDescent="0.3">
      <c r="A540" s="667" t="s">
        <v>609</v>
      </c>
      <c r="B540" s="668"/>
      <c r="C540" s="669"/>
      <c r="D540" s="67" t="s">
        <v>1070</v>
      </c>
      <c r="E540" s="67" t="s">
        <v>1071</v>
      </c>
      <c r="F540" s="11" t="s">
        <v>1072</v>
      </c>
      <c r="G540" s="11" t="s">
        <v>1073</v>
      </c>
      <c r="H540" s="11" t="s">
        <v>1074</v>
      </c>
      <c r="I540" s="11" t="s">
        <v>1075</v>
      </c>
      <c r="J540" s="384" t="s">
        <v>43</v>
      </c>
    </row>
    <row r="541" spans="1:10" s="4" customFormat="1" ht="22.5" customHeight="1" thickTop="1" thickBot="1" x14ac:dyDescent="0.3">
      <c r="A541" s="472" t="s">
        <v>610</v>
      </c>
      <c r="B541" s="473"/>
      <c r="C541" s="54" t="s">
        <v>40</v>
      </c>
      <c r="D541" s="73">
        <v>1432</v>
      </c>
      <c r="E541" s="104">
        <v>0</v>
      </c>
      <c r="F541" s="104">
        <v>0</v>
      </c>
      <c r="G541" s="104">
        <v>0</v>
      </c>
      <c r="H541" s="104">
        <v>0</v>
      </c>
      <c r="I541" s="31"/>
      <c r="J541" s="57">
        <f t="shared" ref="J541:J576" si="24">SUM(D541:I541)</f>
        <v>1432</v>
      </c>
    </row>
    <row r="542" spans="1:10" s="4" customFormat="1" ht="22.5" customHeight="1" thickTop="1" x14ac:dyDescent="0.25">
      <c r="A542" s="415" t="s">
        <v>611</v>
      </c>
      <c r="B542" s="474"/>
      <c r="C542" s="54" t="s">
        <v>40</v>
      </c>
      <c r="D542" s="74">
        <v>550</v>
      </c>
      <c r="E542" s="104">
        <v>0</v>
      </c>
      <c r="F542" s="104">
        <v>1452</v>
      </c>
      <c r="G542" s="104">
        <v>0</v>
      </c>
      <c r="H542" s="104">
        <v>0</v>
      </c>
      <c r="I542" s="31"/>
      <c r="J542" s="57">
        <f t="shared" si="24"/>
        <v>2002</v>
      </c>
    </row>
    <row r="543" spans="1:10" s="4" customFormat="1" ht="22.5" customHeight="1" x14ac:dyDescent="0.25">
      <c r="A543" s="415" t="s">
        <v>612</v>
      </c>
      <c r="B543" s="475"/>
      <c r="C543" s="56" t="s">
        <v>40</v>
      </c>
      <c r="D543" s="74">
        <v>122.9</v>
      </c>
      <c r="E543" s="104">
        <v>0</v>
      </c>
      <c r="F543" s="104">
        <v>0</v>
      </c>
      <c r="G543" s="104">
        <v>0</v>
      </c>
      <c r="H543" s="104">
        <v>0</v>
      </c>
      <c r="I543" s="31"/>
      <c r="J543" s="57">
        <f t="shared" si="24"/>
        <v>122.9</v>
      </c>
    </row>
    <row r="544" spans="1:10" s="4" customFormat="1" ht="22.5" customHeight="1" x14ac:dyDescent="0.25">
      <c r="A544" s="415" t="s">
        <v>613</v>
      </c>
      <c r="B544" s="475"/>
      <c r="C544" s="56" t="s">
        <v>40</v>
      </c>
      <c r="D544" s="74">
        <v>168.2</v>
      </c>
      <c r="E544" s="104">
        <v>0</v>
      </c>
      <c r="F544" s="104">
        <v>0</v>
      </c>
      <c r="G544" s="104">
        <v>0</v>
      </c>
      <c r="H544" s="104">
        <v>0</v>
      </c>
      <c r="I544" s="31"/>
      <c r="J544" s="57">
        <f t="shared" si="24"/>
        <v>168.2</v>
      </c>
    </row>
    <row r="545" spans="1:10" s="4" customFormat="1" ht="22.5" customHeight="1" x14ac:dyDescent="0.25">
      <c r="A545" s="415" t="s">
        <v>614</v>
      </c>
      <c r="B545" s="475"/>
      <c r="C545" s="56" t="s">
        <v>40</v>
      </c>
      <c r="D545" s="74">
        <v>1150</v>
      </c>
      <c r="E545" s="104">
        <v>0</v>
      </c>
      <c r="F545" s="104">
        <v>0</v>
      </c>
      <c r="G545" s="104">
        <v>0</v>
      </c>
      <c r="H545" s="104">
        <v>0</v>
      </c>
      <c r="I545" s="31"/>
      <c r="J545" s="57">
        <f t="shared" si="24"/>
        <v>1150</v>
      </c>
    </row>
    <row r="546" spans="1:10" s="4" customFormat="1" ht="22.5" customHeight="1" x14ac:dyDescent="0.25">
      <c r="A546" s="415" t="s">
        <v>615</v>
      </c>
      <c r="B546" s="475"/>
      <c r="C546" s="55" t="s">
        <v>40</v>
      </c>
      <c r="D546" s="74">
        <v>3293.7</v>
      </c>
      <c r="E546" s="104">
        <v>0</v>
      </c>
      <c r="F546" s="104">
        <v>0</v>
      </c>
      <c r="G546" s="104">
        <v>0</v>
      </c>
      <c r="H546" s="104">
        <v>0</v>
      </c>
      <c r="I546" s="31"/>
      <c r="J546" s="57">
        <f t="shared" si="24"/>
        <v>3293.7</v>
      </c>
    </row>
    <row r="547" spans="1:10" s="4" customFormat="1" ht="22.5" customHeight="1" x14ac:dyDescent="0.25">
      <c r="A547" s="415" t="s">
        <v>616</v>
      </c>
      <c r="B547" s="475"/>
      <c r="C547" s="56" t="s">
        <v>40</v>
      </c>
      <c r="D547" s="74">
        <v>3768.5499999999997</v>
      </c>
      <c r="E547" s="104">
        <v>0</v>
      </c>
      <c r="F547" s="104">
        <v>0</v>
      </c>
      <c r="G547" s="104">
        <v>0</v>
      </c>
      <c r="H547" s="104">
        <v>0</v>
      </c>
      <c r="I547" s="31"/>
      <c r="J547" s="57">
        <f t="shared" si="24"/>
        <v>3768.5499999999997</v>
      </c>
    </row>
    <row r="548" spans="1:10" s="4" customFormat="1" ht="22.5" customHeight="1" x14ac:dyDescent="0.25">
      <c r="A548" s="415" t="s">
        <v>617</v>
      </c>
      <c r="B548" s="475"/>
      <c r="C548" s="56" t="s">
        <v>40</v>
      </c>
      <c r="D548" s="74">
        <v>1053.9000000000001</v>
      </c>
      <c r="E548" s="104">
        <v>0</v>
      </c>
      <c r="F548" s="104">
        <v>0</v>
      </c>
      <c r="G548" s="104">
        <v>0</v>
      </c>
      <c r="H548" s="104">
        <v>0</v>
      </c>
      <c r="I548" s="31"/>
      <c r="J548" s="57">
        <f t="shared" si="24"/>
        <v>1053.9000000000001</v>
      </c>
    </row>
    <row r="549" spans="1:10" s="4" customFormat="1" ht="22.5" customHeight="1" x14ac:dyDescent="0.25">
      <c r="A549" s="415" t="s">
        <v>618</v>
      </c>
      <c r="B549" s="475"/>
      <c r="C549" s="56" t="s">
        <v>40</v>
      </c>
      <c r="D549" s="60">
        <v>1870.6999999999998</v>
      </c>
      <c r="E549" s="104">
        <v>0</v>
      </c>
      <c r="F549" s="104">
        <v>0</v>
      </c>
      <c r="G549" s="104">
        <v>0</v>
      </c>
      <c r="H549" s="104">
        <v>0</v>
      </c>
      <c r="I549" s="104"/>
      <c r="J549" s="393">
        <f t="shared" si="24"/>
        <v>1870.6999999999998</v>
      </c>
    </row>
    <row r="550" spans="1:10" s="4" customFormat="1" ht="22.5" customHeight="1" x14ac:dyDescent="0.25">
      <c r="A550" s="415" t="s">
        <v>619</v>
      </c>
      <c r="B550" s="475"/>
      <c r="C550" s="56" t="s">
        <v>40</v>
      </c>
      <c r="D550" s="74">
        <v>7557.9800000000005</v>
      </c>
      <c r="E550" s="104">
        <v>0</v>
      </c>
      <c r="F550" s="104">
        <v>0</v>
      </c>
      <c r="G550" s="104">
        <v>0</v>
      </c>
      <c r="H550" s="104">
        <v>0</v>
      </c>
      <c r="I550" s="31"/>
      <c r="J550" s="57">
        <f t="shared" si="24"/>
        <v>7557.9800000000005</v>
      </c>
    </row>
    <row r="551" spans="1:10" s="4" customFormat="1" ht="22.5" customHeight="1" x14ac:dyDescent="0.25">
      <c r="A551" s="415" t="s">
        <v>1085</v>
      </c>
      <c r="B551" s="475"/>
      <c r="C551" s="56" t="s">
        <v>40</v>
      </c>
      <c r="D551" s="74">
        <v>0</v>
      </c>
      <c r="E551" s="31">
        <v>24</v>
      </c>
      <c r="F551" s="104">
        <v>0</v>
      </c>
      <c r="G551" s="104">
        <v>0</v>
      </c>
      <c r="H551" s="104">
        <v>0</v>
      </c>
      <c r="I551" s="31"/>
      <c r="J551" s="57">
        <f t="shared" si="24"/>
        <v>24</v>
      </c>
    </row>
    <row r="552" spans="1:10" s="4" customFormat="1" ht="22.5" customHeight="1" x14ac:dyDescent="0.25">
      <c r="A552" s="415" t="s">
        <v>620</v>
      </c>
      <c r="B552" s="475"/>
      <c r="C552" s="56" t="s">
        <v>40</v>
      </c>
      <c r="D552" s="74">
        <v>24087.759999999998</v>
      </c>
      <c r="E552" s="31">
        <v>0</v>
      </c>
      <c r="F552" s="104">
        <v>0</v>
      </c>
      <c r="G552" s="31">
        <v>192</v>
      </c>
      <c r="H552" s="31">
        <v>332</v>
      </c>
      <c r="I552" s="31"/>
      <c r="J552" s="57">
        <f t="shared" si="24"/>
        <v>24611.759999999998</v>
      </c>
    </row>
    <row r="553" spans="1:10" s="4" customFormat="1" ht="22.5" customHeight="1" x14ac:dyDescent="0.25">
      <c r="A553" s="415" t="s">
        <v>621</v>
      </c>
      <c r="B553" s="475"/>
      <c r="C553" s="56" t="s">
        <v>40</v>
      </c>
      <c r="D553" s="60">
        <v>79.8</v>
      </c>
      <c r="E553" s="31">
        <v>0</v>
      </c>
      <c r="F553" s="104">
        <v>0</v>
      </c>
      <c r="G553" s="104">
        <v>0</v>
      </c>
      <c r="H553" s="104">
        <v>0</v>
      </c>
      <c r="I553" s="31"/>
      <c r="J553" s="393">
        <f t="shared" si="24"/>
        <v>79.8</v>
      </c>
    </row>
    <row r="554" spans="1:10" s="4" customFormat="1" ht="22.5" customHeight="1" x14ac:dyDescent="0.25">
      <c r="A554" s="415" t="s">
        <v>622</v>
      </c>
      <c r="B554" s="475"/>
      <c r="C554" s="56" t="s">
        <v>40</v>
      </c>
      <c r="D554" s="60">
        <v>168</v>
      </c>
      <c r="E554" s="31">
        <v>0</v>
      </c>
      <c r="F554" s="104">
        <v>0</v>
      </c>
      <c r="G554" s="104">
        <v>0</v>
      </c>
      <c r="H554" s="104">
        <v>0</v>
      </c>
      <c r="I554" s="31"/>
      <c r="J554" s="57">
        <f t="shared" si="24"/>
        <v>168</v>
      </c>
    </row>
    <row r="555" spans="1:10" s="4" customFormat="1" ht="22.5" customHeight="1" x14ac:dyDescent="0.25">
      <c r="A555" s="415" t="s">
        <v>623</v>
      </c>
      <c r="B555" s="475"/>
      <c r="C555" s="56" t="s">
        <v>40</v>
      </c>
      <c r="D555" s="74">
        <v>333</v>
      </c>
      <c r="E555" s="31">
        <v>0</v>
      </c>
      <c r="F555" s="104">
        <v>0</v>
      </c>
      <c r="G555" s="104">
        <v>0</v>
      </c>
      <c r="H555" s="104">
        <v>0</v>
      </c>
      <c r="I555" s="31"/>
      <c r="J555" s="57">
        <f t="shared" si="24"/>
        <v>333</v>
      </c>
    </row>
    <row r="556" spans="1:10" s="4" customFormat="1" ht="22.5" customHeight="1" x14ac:dyDescent="0.25">
      <c r="A556" s="415" t="s">
        <v>624</v>
      </c>
      <c r="B556" s="475"/>
      <c r="C556" s="56" t="s">
        <v>40</v>
      </c>
      <c r="D556" s="74">
        <v>3180.3</v>
      </c>
      <c r="E556" s="31">
        <v>0</v>
      </c>
      <c r="F556" s="104">
        <v>0</v>
      </c>
      <c r="G556" s="104">
        <v>0</v>
      </c>
      <c r="H556" s="104">
        <v>0</v>
      </c>
      <c r="I556" s="31"/>
      <c r="J556" s="57">
        <f t="shared" si="24"/>
        <v>3180.3</v>
      </c>
    </row>
    <row r="557" spans="1:10" s="4" customFormat="1" ht="22.5" customHeight="1" x14ac:dyDescent="0.25">
      <c r="A557" s="415" t="s">
        <v>625</v>
      </c>
      <c r="B557" s="475"/>
      <c r="C557" s="56" t="s">
        <v>40</v>
      </c>
      <c r="D557" s="74">
        <v>61453.48</v>
      </c>
      <c r="E557" s="31">
        <v>944</v>
      </c>
      <c r="F557" s="72">
        <v>3066.6</v>
      </c>
      <c r="G557" s="31">
        <v>2010.8</v>
      </c>
      <c r="H557" s="31">
        <v>3570.6</v>
      </c>
      <c r="I557" s="31"/>
      <c r="J557" s="57">
        <f t="shared" si="24"/>
        <v>71045.48000000001</v>
      </c>
    </row>
    <row r="558" spans="1:10" s="4" customFormat="1" ht="22.5" customHeight="1" x14ac:dyDescent="0.25">
      <c r="A558" s="476" t="s">
        <v>626</v>
      </c>
      <c r="B558" s="475"/>
      <c r="C558" s="56" t="s">
        <v>40</v>
      </c>
      <c r="D558" s="74">
        <v>5745.26</v>
      </c>
      <c r="E558" s="104">
        <v>0</v>
      </c>
      <c r="F558" s="104">
        <v>0</v>
      </c>
      <c r="G558" s="104">
        <v>0</v>
      </c>
      <c r="H558" s="104">
        <v>0</v>
      </c>
      <c r="I558" s="31"/>
      <c r="J558" s="57">
        <f t="shared" si="24"/>
        <v>5745.26</v>
      </c>
    </row>
    <row r="559" spans="1:10" s="4" customFormat="1" ht="22.5" customHeight="1" x14ac:dyDescent="0.25">
      <c r="A559" s="476" t="s">
        <v>627</v>
      </c>
      <c r="B559" s="475"/>
      <c r="C559" s="56" t="s">
        <v>40</v>
      </c>
      <c r="D559" s="74">
        <v>103</v>
      </c>
      <c r="E559" s="104">
        <v>0</v>
      </c>
      <c r="F559" s="104">
        <v>0</v>
      </c>
      <c r="G559" s="104">
        <v>0</v>
      </c>
      <c r="H559" s="104">
        <v>0</v>
      </c>
      <c r="I559" s="31"/>
      <c r="J559" s="57">
        <f t="shared" si="24"/>
        <v>103</v>
      </c>
    </row>
    <row r="560" spans="1:10" s="4" customFormat="1" ht="22.5" customHeight="1" x14ac:dyDescent="0.25">
      <c r="A560" s="476" t="s">
        <v>1086</v>
      </c>
      <c r="B560" s="475"/>
      <c r="C560" s="56" t="s">
        <v>40</v>
      </c>
      <c r="D560" s="74">
        <v>0</v>
      </c>
      <c r="E560" s="104">
        <v>550.9</v>
      </c>
      <c r="F560" s="104">
        <v>0</v>
      </c>
      <c r="G560" s="104">
        <v>2129.6999999999998</v>
      </c>
      <c r="H560" s="31">
        <v>5320.2</v>
      </c>
      <c r="I560" s="31"/>
      <c r="J560" s="57">
        <f t="shared" si="24"/>
        <v>8000.7999999999993</v>
      </c>
    </row>
    <row r="561" spans="1:10" s="4" customFormat="1" ht="22.5" customHeight="1" x14ac:dyDescent="0.25">
      <c r="A561" s="476" t="s">
        <v>1087</v>
      </c>
      <c r="B561" s="475"/>
      <c r="C561" s="56" t="s">
        <v>40</v>
      </c>
      <c r="D561" s="74">
        <v>0</v>
      </c>
      <c r="E561" s="104">
        <v>181</v>
      </c>
      <c r="F561" s="104">
        <v>0</v>
      </c>
      <c r="G561" s="104">
        <v>0</v>
      </c>
      <c r="H561" s="104">
        <v>0</v>
      </c>
      <c r="I561" s="31"/>
      <c r="J561" s="57">
        <f t="shared" si="24"/>
        <v>181</v>
      </c>
    </row>
    <row r="562" spans="1:10" s="4" customFormat="1" ht="22.5" customHeight="1" x14ac:dyDescent="0.25">
      <c r="A562" s="415" t="s">
        <v>628</v>
      </c>
      <c r="B562" s="475"/>
      <c r="C562" s="56" t="s">
        <v>40</v>
      </c>
      <c r="D562" s="74">
        <v>1012.5</v>
      </c>
      <c r="E562" s="104">
        <v>0</v>
      </c>
      <c r="F562" s="104">
        <v>0</v>
      </c>
      <c r="G562" s="104">
        <v>0</v>
      </c>
      <c r="H562" s="104">
        <v>0</v>
      </c>
      <c r="I562" s="31"/>
      <c r="J562" s="57">
        <f t="shared" si="24"/>
        <v>1012.5</v>
      </c>
    </row>
    <row r="563" spans="1:10" s="4" customFormat="1" ht="22.5" customHeight="1" x14ac:dyDescent="0.25">
      <c r="A563" s="415" t="s">
        <v>629</v>
      </c>
      <c r="B563" s="475"/>
      <c r="C563" s="56" t="s">
        <v>40</v>
      </c>
      <c r="D563" s="74">
        <v>2494</v>
      </c>
      <c r="E563" s="104">
        <v>0</v>
      </c>
      <c r="F563" s="104">
        <v>1558.1</v>
      </c>
      <c r="G563" s="104">
        <v>0</v>
      </c>
      <c r="H563" s="104">
        <v>0</v>
      </c>
      <c r="I563" s="31"/>
      <c r="J563" s="57">
        <f t="shared" si="24"/>
        <v>4052.1</v>
      </c>
    </row>
    <row r="564" spans="1:10" s="4" customFormat="1" ht="22.5" customHeight="1" x14ac:dyDescent="0.25">
      <c r="A564" s="648" t="s">
        <v>630</v>
      </c>
      <c r="B564" s="649"/>
      <c r="C564" s="56" t="s">
        <v>40</v>
      </c>
      <c r="D564" s="74">
        <v>7318.0999999999995</v>
      </c>
      <c r="E564" s="104">
        <v>0</v>
      </c>
      <c r="F564" s="72">
        <v>15</v>
      </c>
      <c r="G564" s="31">
        <v>962.2</v>
      </c>
      <c r="H564" s="31">
        <v>582</v>
      </c>
      <c r="I564" s="31"/>
      <c r="J564" s="57">
        <f t="shared" si="24"/>
        <v>8877.2999999999993</v>
      </c>
    </row>
    <row r="565" spans="1:10" s="4" customFormat="1" ht="22.5" customHeight="1" x14ac:dyDescent="0.25">
      <c r="A565" s="415" t="s">
        <v>631</v>
      </c>
      <c r="B565" s="475"/>
      <c r="C565" s="56" t="s">
        <v>40</v>
      </c>
      <c r="D565" s="74">
        <v>344.4</v>
      </c>
      <c r="E565" s="104">
        <v>0</v>
      </c>
      <c r="F565" s="104">
        <v>0</v>
      </c>
      <c r="G565" s="104">
        <v>0</v>
      </c>
      <c r="H565" s="104">
        <v>0</v>
      </c>
      <c r="I565" s="31"/>
      <c r="J565" s="57">
        <f t="shared" si="24"/>
        <v>344.4</v>
      </c>
    </row>
    <row r="566" spans="1:10" s="4" customFormat="1" ht="22.5" customHeight="1" x14ac:dyDescent="0.25">
      <c r="A566" s="415" t="s">
        <v>632</v>
      </c>
      <c r="B566" s="475"/>
      <c r="C566" s="56" t="s">
        <v>40</v>
      </c>
      <c r="D566" s="74">
        <v>15249.759999999998</v>
      </c>
      <c r="E566" s="104">
        <v>0</v>
      </c>
      <c r="F566" s="104">
        <v>0</v>
      </c>
      <c r="G566" s="104">
        <v>0</v>
      </c>
      <c r="H566" s="104">
        <v>0</v>
      </c>
      <c r="I566" s="31"/>
      <c r="J566" s="57">
        <f t="shared" si="24"/>
        <v>15249.759999999998</v>
      </c>
    </row>
    <row r="567" spans="1:10" s="4" customFormat="1" ht="22.5" customHeight="1" x14ac:dyDescent="0.25">
      <c r="A567" s="476" t="s">
        <v>633</v>
      </c>
      <c r="B567" s="475"/>
      <c r="C567" s="56" t="s">
        <v>40</v>
      </c>
      <c r="D567" s="74">
        <v>1728.1</v>
      </c>
      <c r="E567" s="104">
        <v>0</v>
      </c>
      <c r="F567" s="104">
        <v>0</v>
      </c>
      <c r="G567" s="104">
        <v>0</v>
      </c>
      <c r="H567" s="104">
        <v>0</v>
      </c>
      <c r="I567" s="31"/>
      <c r="J567" s="57">
        <f t="shared" si="24"/>
        <v>1728.1</v>
      </c>
    </row>
    <row r="568" spans="1:10" s="4" customFormat="1" ht="22.5" customHeight="1" x14ac:dyDescent="0.25">
      <c r="A568" s="476" t="s">
        <v>634</v>
      </c>
      <c r="B568" s="475"/>
      <c r="C568" s="56" t="s">
        <v>40</v>
      </c>
      <c r="D568" s="74">
        <v>918.2</v>
      </c>
      <c r="E568" s="104">
        <v>0</v>
      </c>
      <c r="F568" s="104">
        <v>0</v>
      </c>
      <c r="G568" s="104">
        <v>0</v>
      </c>
      <c r="H568" s="104">
        <v>0</v>
      </c>
      <c r="I568" s="31"/>
      <c r="J568" s="57">
        <f t="shared" si="24"/>
        <v>918.2</v>
      </c>
    </row>
    <row r="569" spans="1:10" s="4" customFormat="1" ht="22.5" customHeight="1" x14ac:dyDescent="0.25">
      <c r="A569" s="415" t="s">
        <v>635</v>
      </c>
      <c r="B569" s="475"/>
      <c r="C569" s="56" t="s">
        <v>40</v>
      </c>
      <c r="D569" s="74">
        <v>11557.81</v>
      </c>
      <c r="E569" s="31">
        <v>675.8</v>
      </c>
      <c r="F569" s="104">
        <v>1913.3</v>
      </c>
      <c r="G569" s="104">
        <v>607.4</v>
      </c>
      <c r="H569" s="31">
        <v>92.2</v>
      </c>
      <c r="I569" s="31"/>
      <c r="J569" s="57">
        <f t="shared" si="24"/>
        <v>14846.509999999998</v>
      </c>
    </row>
    <row r="570" spans="1:10" s="4" customFormat="1" ht="22.5" customHeight="1" x14ac:dyDescent="0.25">
      <c r="A570" s="415" t="s">
        <v>636</v>
      </c>
      <c r="B570" s="475"/>
      <c r="C570" s="56" t="s">
        <v>40</v>
      </c>
      <c r="D570" s="74">
        <v>5713.42</v>
      </c>
      <c r="E570" s="31">
        <v>0</v>
      </c>
      <c r="F570" s="104">
        <v>0</v>
      </c>
      <c r="G570" s="104">
        <v>0</v>
      </c>
      <c r="H570" s="104">
        <v>0</v>
      </c>
      <c r="I570" s="31"/>
      <c r="J570" s="57">
        <f t="shared" si="24"/>
        <v>5713.42</v>
      </c>
    </row>
    <row r="571" spans="1:10" s="4" customFormat="1" ht="22.5" customHeight="1" x14ac:dyDescent="0.25">
      <c r="A571" s="415" t="s">
        <v>637</v>
      </c>
      <c r="B571" s="475"/>
      <c r="C571" s="56" t="s">
        <v>40</v>
      </c>
      <c r="D571" s="74">
        <v>2655.2</v>
      </c>
      <c r="E571" s="31">
        <v>0</v>
      </c>
      <c r="F571" s="104">
        <v>0</v>
      </c>
      <c r="G571" s="104">
        <v>0</v>
      </c>
      <c r="H571" s="104">
        <v>0</v>
      </c>
      <c r="I571" s="31"/>
      <c r="J571" s="57">
        <f t="shared" si="24"/>
        <v>2655.2</v>
      </c>
    </row>
    <row r="572" spans="1:10" s="4" customFormat="1" ht="22.5" customHeight="1" x14ac:dyDescent="0.25">
      <c r="A572" s="415" t="s">
        <v>1128</v>
      </c>
      <c r="B572" s="475"/>
      <c r="C572" s="56" t="s">
        <v>40</v>
      </c>
      <c r="D572" s="74">
        <v>0</v>
      </c>
      <c r="E572" s="31">
        <v>0</v>
      </c>
      <c r="F572" s="104">
        <v>5974.9</v>
      </c>
      <c r="G572" s="104">
        <v>20880.2</v>
      </c>
      <c r="H572" s="31">
        <v>3618.1</v>
      </c>
      <c r="I572" s="31"/>
      <c r="J572" s="57">
        <f t="shared" si="24"/>
        <v>30473.199999999997</v>
      </c>
    </row>
    <row r="573" spans="1:10" s="4" customFormat="1" ht="22.5" customHeight="1" x14ac:dyDescent="0.25">
      <c r="A573" s="415" t="s">
        <v>638</v>
      </c>
      <c r="B573" s="475"/>
      <c r="C573" s="56" t="s">
        <v>40</v>
      </c>
      <c r="D573" s="74">
        <v>4224.6000000000004</v>
      </c>
      <c r="E573" s="31">
        <v>0</v>
      </c>
      <c r="F573" s="31">
        <v>0</v>
      </c>
      <c r="G573" s="31">
        <v>0</v>
      </c>
      <c r="H573" s="31">
        <v>0</v>
      </c>
      <c r="I573" s="31"/>
      <c r="J573" s="57">
        <f t="shared" si="24"/>
        <v>4224.6000000000004</v>
      </c>
    </row>
    <row r="574" spans="1:10" s="4" customFormat="1" ht="21" customHeight="1" x14ac:dyDescent="0.25">
      <c r="A574" s="415" t="s">
        <v>639</v>
      </c>
      <c r="B574" s="475"/>
      <c r="C574" s="56" t="s">
        <v>40</v>
      </c>
      <c r="D574" s="60">
        <v>955</v>
      </c>
      <c r="E574" s="31">
        <v>0</v>
      </c>
      <c r="F574" s="31">
        <v>0</v>
      </c>
      <c r="G574" s="31">
        <v>0</v>
      </c>
      <c r="H574" s="31">
        <v>0</v>
      </c>
      <c r="I574" s="31"/>
      <c r="J574" s="57">
        <f t="shared" si="24"/>
        <v>955</v>
      </c>
    </row>
    <row r="575" spans="1:10" s="4" customFormat="1" ht="23.25" customHeight="1" x14ac:dyDescent="0.25">
      <c r="A575" s="415" t="s">
        <v>640</v>
      </c>
      <c r="B575" s="475"/>
      <c r="C575" s="56" t="s">
        <v>40</v>
      </c>
      <c r="D575" s="60">
        <v>51544.4</v>
      </c>
      <c r="E575" s="104">
        <v>117</v>
      </c>
      <c r="F575" s="103">
        <v>1767.1</v>
      </c>
      <c r="G575" s="104">
        <v>1000</v>
      </c>
      <c r="H575" s="104">
        <v>803</v>
      </c>
      <c r="I575" s="31"/>
      <c r="J575" s="57">
        <f t="shared" si="24"/>
        <v>55231.5</v>
      </c>
    </row>
    <row r="576" spans="1:10" s="4" customFormat="1" ht="22.5" customHeight="1" x14ac:dyDescent="0.25">
      <c r="A576" s="415" t="s">
        <v>641</v>
      </c>
      <c r="B576" s="475"/>
      <c r="C576" s="56" t="s">
        <v>40</v>
      </c>
      <c r="D576" s="74">
        <v>688.4</v>
      </c>
      <c r="E576" s="104">
        <v>60</v>
      </c>
      <c r="F576" s="104">
        <v>0</v>
      </c>
      <c r="G576" s="104">
        <v>0</v>
      </c>
      <c r="H576" s="104">
        <v>0</v>
      </c>
      <c r="I576" s="31"/>
      <c r="J576" s="57">
        <f t="shared" si="24"/>
        <v>748.4</v>
      </c>
    </row>
    <row r="577" spans="1:10" s="4" customFormat="1" ht="22.5" customHeight="1" x14ac:dyDescent="0.25">
      <c r="A577" s="415" t="s">
        <v>642</v>
      </c>
      <c r="B577" s="475"/>
      <c r="C577" s="56" t="s">
        <v>40</v>
      </c>
      <c r="D577" s="74">
        <v>5987.9600000000009</v>
      </c>
      <c r="E577" s="104">
        <v>0</v>
      </c>
      <c r="F577" s="104">
        <v>0</v>
      </c>
      <c r="G577" s="104">
        <v>0</v>
      </c>
      <c r="H577" s="104">
        <v>0</v>
      </c>
      <c r="I577" s="31"/>
      <c r="J577" s="57">
        <f t="shared" ref="J577:J609" si="25">SUM(D577:I577)</f>
        <v>5987.9600000000009</v>
      </c>
    </row>
    <row r="578" spans="1:10" s="4" customFormat="1" ht="22.5" customHeight="1" x14ac:dyDescent="0.25">
      <c r="A578" s="415" t="s">
        <v>644</v>
      </c>
      <c r="B578" s="475"/>
      <c r="C578" s="56" t="s">
        <v>40</v>
      </c>
      <c r="D578" s="74">
        <v>170585.7</v>
      </c>
      <c r="E578" s="104">
        <v>3120.75</v>
      </c>
      <c r="F578" s="72">
        <v>13092.2</v>
      </c>
      <c r="G578" s="31">
        <v>3379.7</v>
      </c>
      <c r="H578" s="31">
        <v>1031.5999999999999</v>
      </c>
      <c r="I578" s="31"/>
      <c r="J578" s="57">
        <f t="shared" si="25"/>
        <v>191209.95000000004</v>
      </c>
    </row>
    <row r="579" spans="1:10" s="4" customFormat="1" ht="22.5" customHeight="1" x14ac:dyDescent="0.25">
      <c r="A579" s="406" t="s">
        <v>645</v>
      </c>
      <c r="B579" s="475"/>
      <c r="C579" s="56" t="s">
        <v>40</v>
      </c>
      <c r="D579" s="74">
        <v>790.59999999999991</v>
      </c>
      <c r="E579" s="104">
        <v>0</v>
      </c>
      <c r="F579" s="104">
        <v>0</v>
      </c>
      <c r="G579" s="104">
        <v>0</v>
      </c>
      <c r="H579" s="104">
        <v>0</v>
      </c>
      <c r="I579" s="31"/>
      <c r="J579" s="57">
        <f t="shared" si="25"/>
        <v>790.59999999999991</v>
      </c>
    </row>
    <row r="580" spans="1:10" s="4" customFormat="1" ht="22.5" customHeight="1" x14ac:dyDescent="0.25">
      <c r="A580" s="415" t="s">
        <v>646</v>
      </c>
      <c r="B580" s="475"/>
      <c r="C580" s="56" t="s">
        <v>40</v>
      </c>
      <c r="D580" s="74">
        <v>6895.06</v>
      </c>
      <c r="E580" s="104">
        <v>0</v>
      </c>
      <c r="F580" s="104">
        <v>0</v>
      </c>
      <c r="G580" s="104">
        <v>0</v>
      </c>
      <c r="H580" s="104">
        <v>0</v>
      </c>
      <c r="I580" s="31"/>
      <c r="J580" s="57">
        <f t="shared" si="25"/>
        <v>6895.06</v>
      </c>
    </row>
    <row r="581" spans="1:10" s="4" customFormat="1" ht="22.5" customHeight="1" x14ac:dyDescent="0.25">
      <c r="A581" s="406" t="s">
        <v>647</v>
      </c>
      <c r="B581" s="475"/>
      <c r="C581" s="56" t="s">
        <v>40</v>
      </c>
      <c r="D581" s="74">
        <v>2285.5999999999995</v>
      </c>
      <c r="E581" s="104">
        <v>0</v>
      </c>
      <c r="F581" s="104">
        <v>0</v>
      </c>
      <c r="G581" s="104">
        <v>0</v>
      </c>
      <c r="H581" s="104">
        <v>0</v>
      </c>
      <c r="I581" s="31"/>
      <c r="J581" s="57">
        <f t="shared" si="25"/>
        <v>2285.5999999999995</v>
      </c>
    </row>
    <row r="582" spans="1:10" s="4" customFormat="1" ht="22.5" customHeight="1" x14ac:dyDescent="0.25">
      <c r="A582" s="406" t="s">
        <v>648</v>
      </c>
      <c r="B582" s="475"/>
      <c r="C582" s="56" t="s">
        <v>40</v>
      </c>
      <c r="D582" s="31">
        <v>15730</v>
      </c>
      <c r="E582" s="104">
        <v>0</v>
      </c>
      <c r="F582" s="31">
        <v>2153.1999999999998</v>
      </c>
      <c r="G582" s="31">
        <v>403.6</v>
      </c>
      <c r="H582" s="104">
        <v>0</v>
      </c>
      <c r="I582" s="31"/>
      <c r="J582" s="57">
        <f t="shared" si="25"/>
        <v>18286.8</v>
      </c>
    </row>
    <row r="583" spans="1:10" s="4" customFormat="1" ht="22.5" customHeight="1" x14ac:dyDescent="0.25">
      <c r="A583" s="415" t="s">
        <v>649</v>
      </c>
      <c r="B583" s="475"/>
      <c r="C583" s="56" t="s">
        <v>40</v>
      </c>
      <c r="D583" s="74">
        <v>5519.3099999999995</v>
      </c>
      <c r="E583" s="104">
        <v>0</v>
      </c>
      <c r="F583" s="104">
        <v>0</v>
      </c>
      <c r="G583" s="104">
        <v>0</v>
      </c>
      <c r="H583" s="104">
        <v>0</v>
      </c>
      <c r="I583" s="31"/>
      <c r="J583" s="57">
        <f t="shared" si="25"/>
        <v>5519.3099999999995</v>
      </c>
    </row>
    <row r="584" spans="1:10" s="4" customFormat="1" ht="22.5" customHeight="1" x14ac:dyDescent="0.25">
      <c r="A584" s="415" t="s">
        <v>650</v>
      </c>
      <c r="B584" s="475"/>
      <c r="C584" s="56" t="s">
        <v>40</v>
      </c>
      <c r="D584" s="31">
        <v>12061.199999999999</v>
      </c>
      <c r="E584" s="31">
        <v>328</v>
      </c>
      <c r="F584" s="104">
        <v>0</v>
      </c>
      <c r="G584" s="104">
        <v>1301.5999999999999</v>
      </c>
      <c r="H584" s="31">
        <v>4320.5</v>
      </c>
      <c r="I584" s="31"/>
      <c r="J584" s="57">
        <f t="shared" si="25"/>
        <v>18011.3</v>
      </c>
    </row>
    <row r="585" spans="1:10" s="4" customFormat="1" ht="22.5" customHeight="1" x14ac:dyDescent="0.25">
      <c r="A585" s="415" t="s">
        <v>651</v>
      </c>
      <c r="B585" s="475"/>
      <c r="C585" s="56" t="s">
        <v>40</v>
      </c>
      <c r="D585" s="74">
        <v>2317.2199999999998</v>
      </c>
      <c r="E585" s="104">
        <v>0</v>
      </c>
      <c r="F585" s="104">
        <v>0</v>
      </c>
      <c r="G585" s="104">
        <v>0</v>
      </c>
      <c r="H585" s="104">
        <v>0</v>
      </c>
      <c r="I585" s="31"/>
      <c r="J585" s="57">
        <f t="shared" si="25"/>
        <v>2317.2199999999998</v>
      </c>
    </row>
    <row r="586" spans="1:10" s="4" customFormat="1" ht="22.5" customHeight="1" x14ac:dyDescent="0.25">
      <c r="A586" s="648" t="s">
        <v>652</v>
      </c>
      <c r="B586" s="649"/>
      <c r="C586" s="56" t="s">
        <v>40</v>
      </c>
      <c r="D586" s="74">
        <v>3358</v>
      </c>
      <c r="E586" s="104">
        <v>0</v>
      </c>
      <c r="F586" s="104">
        <v>0</v>
      </c>
      <c r="G586" s="104">
        <v>0</v>
      </c>
      <c r="H586" s="104">
        <v>0</v>
      </c>
      <c r="I586" s="31"/>
      <c r="J586" s="57">
        <f t="shared" si="25"/>
        <v>3358</v>
      </c>
    </row>
    <row r="587" spans="1:10" s="4" customFormat="1" ht="22.5" customHeight="1" x14ac:dyDescent="0.25">
      <c r="A587" s="415" t="s">
        <v>653</v>
      </c>
      <c r="B587" s="475"/>
      <c r="C587" s="56" t="s">
        <v>40</v>
      </c>
      <c r="D587" s="74">
        <v>30.2</v>
      </c>
      <c r="E587" s="104">
        <v>0</v>
      </c>
      <c r="F587" s="104">
        <v>0</v>
      </c>
      <c r="G587" s="104">
        <v>0</v>
      </c>
      <c r="H587" s="104">
        <v>0</v>
      </c>
      <c r="I587" s="31"/>
      <c r="J587" s="57">
        <f t="shared" si="25"/>
        <v>30.2</v>
      </c>
    </row>
    <row r="588" spans="1:10" s="4" customFormat="1" ht="22.5" customHeight="1" x14ac:dyDescent="0.25">
      <c r="A588" s="415" t="s">
        <v>654</v>
      </c>
      <c r="B588" s="475"/>
      <c r="C588" s="56" t="s">
        <v>40</v>
      </c>
      <c r="D588" s="74">
        <v>206.1</v>
      </c>
      <c r="E588" s="104">
        <v>0</v>
      </c>
      <c r="F588" s="104">
        <v>0</v>
      </c>
      <c r="G588" s="104">
        <v>0</v>
      </c>
      <c r="H588" s="104">
        <v>0</v>
      </c>
      <c r="I588" s="31"/>
      <c r="J588" s="57">
        <f t="shared" si="25"/>
        <v>206.1</v>
      </c>
    </row>
    <row r="589" spans="1:10" s="4" customFormat="1" ht="22.5" customHeight="1" x14ac:dyDescent="0.25">
      <c r="A589" s="415" t="s">
        <v>655</v>
      </c>
      <c r="B589" s="475"/>
      <c r="C589" s="56" t="s">
        <v>40</v>
      </c>
      <c r="D589" s="74">
        <v>321.7</v>
      </c>
      <c r="E589" s="104">
        <v>0</v>
      </c>
      <c r="F589" s="104">
        <v>0</v>
      </c>
      <c r="G589" s="104">
        <v>0</v>
      </c>
      <c r="H589" s="104">
        <v>0</v>
      </c>
      <c r="I589" s="31"/>
      <c r="J589" s="57">
        <f t="shared" si="25"/>
        <v>321.7</v>
      </c>
    </row>
    <row r="590" spans="1:10" s="4" customFormat="1" ht="22.5" customHeight="1" x14ac:dyDescent="0.25">
      <c r="A590" s="415" t="s">
        <v>656</v>
      </c>
      <c r="B590" s="475"/>
      <c r="C590" s="56" t="s">
        <v>40</v>
      </c>
      <c r="D590" s="74">
        <v>1717.36</v>
      </c>
      <c r="E590" s="104">
        <v>0</v>
      </c>
      <c r="F590" s="104">
        <v>0</v>
      </c>
      <c r="G590" s="104">
        <v>0</v>
      </c>
      <c r="H590" s="104">
        <v>0</v>
      </c>
      <c r="I590" s="31"/>
      <c r="J590" s="57">
        <f t="shared" si="25"/>
        <v>1717.36</v>
      </c>
    </row>
    <row r="591" spans="1:10" s="4" customFormat="1" ht="22.5" customHeight="1" x14ac:dyDescent="0.25">
      <c r="A591" s="415" t="s">
        <v>657</v>
      </c>
      <c r="B591" s="475"/>
      <c r="C591" s="56" t="s">
        <v>40</v>
      </c>
      <c r="D591" s="74">
        <v>3941</v>
      </c>
      <c r="E591" s="104">
        <v>0</v>
      </c>
      <c r="F591" s="104">
        <v>0</v>
      </c>
      <c r="G591" s="104">
        <v>0</v>
      </c>
      <c r="H591" s="104">
        <v>0</v>
      </c>
      <c r="I591" s="31"/>
      <c r="J591" s="57">
        <f t="shared" si="25"/>
        <v>3941</v>
      </c>
    </row>
    <row r="592" spans="1:10" s="4" customFormat="1" ht="22.5" customHeight="1" x14ac:dyDescent="0.25">
      <c r="A592" s="415" t="s">
        <v>658</v>
      </c>
      <c r="B592" s="475"/>
      <c r="C592" s="56" t="s">
        <v>40</v>
      </c>
      <c r="D592" s="74">
        <v>427.7</v>
      </c>
      <c r="E592" s="104">
        <v>0</v>
      </c>
      <c r="F592" s="104">
        <v>0</v>
      </c>
      <c r="G592" s="104">
        <v>0</v>
      </c>
      <c r="H592" s="104">
        <v>0</v>
      </c>
      <c r="I592" s="31"/>
      <c r="J592" s="57">
        <f t="shared" si="25"/>
        <v>427.7</v>
      </c>
    </row>
    <row r="593" spans="1:10" s="4" customFormat="1" ht="22.5" customHeight="1" x14ac:dyDescent="0.25">
      <c r="A593" s="415" t="s">
        <v>1088</v>
      </c>
      <c r="B593" s="475"/>
      <c r="C593" s="56" t="s">
        <v>40</v>
      </c>
      <c r="D593" s="60">
        <v>429</v>
      </c>
      <c r="E593" s="104">
        <v>3169.6</v>
      </c>
      <c r="F593" s="104">
        <v>0</v>
      </c>
      <c r="G593" s="104">
        <v>0</v>
      </c>
      <c r="H593" s="104">
        <v>0</v>
      </c>
      <c r="I593" s="31"/>
      <c r="J593" s="57">
        <f t="shared" si="25"/>
        <v>3598.6</v>
      </c>
    </row>
    <row r="594" spans="1:10" s="4" customFormat="1" ht="19.5" customHeight="1" x14ac:dyDescent="0.25">
      <c r="A594" s="415" t="s">
        <v>659</v>
      </c>
      <c r="B594" s="475"/>
      <c r="C594" s="56" t="s">
        <v>40</v>
      </c>
      <c r="D594" s="74">
        <v>4270.7</v>
      </c>
      <c r="E594" s="104">
        <v>0</v>
      </c>
      <c r="F594" s="104">
        <v>0</v>
      </c>
      <c r="G594" s="104">
        <v>0</v>
      </c>
      <c r="H594" s="104">
        <v>0</v>
      </c>
      <c r="I594" s="31"/>
      <c r="J594" s="57">
        <f t="shared" si="25"/>
        <v>4270.7</v>
      </c>
    </row>
    <row r="595" spans="1:10" s="4" customFormat="1" ht="23.25" customHeight="1" x14ac:dyDescent="0.25">
      <c r="A595" s="415" t="s">
        <v>660</v>
      </c>
      <c r="B595" s="475"/>
      <c r="C595" s="56" t="s">
        <v>40</v>
      </c>
      <c r="D595" s="60">
        <v>227.39999999999998</v>
      </c>
      <c r="E595" s="104">
        <v>0</v>
      </c>
      <c r="F595" s="104">
        <v>0</v>
      </c>
      <c r="G595" s="104">
        <v>0</v>
      </c>
      <c r="H595" s="104">
        <v>0</v>
      </c>
      <c r="I595" s="31"/>
      <c r="J595" s="57">
        <f t="shared" si="25"/>
        <v>227.39999999999998</v>
      </c>
    </row>
    <row r="596" spans="1:10" s="4" customFormat="1" ht="21" customHeight="1" x14ac:dyDescent="0.25">
      <c r="A596" s="415" t="s">
        <v>661</v>
      </c>
      <c r="B596" s="475"/>
      <c r="C596" s="56" t="s">
        <v>40</v>
      </c>
      <c r="D596" s="60">
        <v>25150.219999999998</v>
      </c>
      <c r="E596" s="104">
        <v>0</v>
      </c>
      <c r="F596" s="104">
        <v>0</v>
      </c>
      <c r="G596" s="104">
        <v>0</v>
      </c>
      <c r="H596" s="104">
        <v>0</v>
      </c>
      <c r="I596" s="31"/>
      <c r="J596" s="57">
        <f t="shared" si="25"/>
        <v>25150.219999999998</v>
      </c>
    </row>
    <row r="597" spans="1:10" s="4" customFormat="1" ht="22.5" customHeight="1" x14ac:dyDescent="0.25">
      <c r="A597" s="415" t="s">
        <v>662</v>
      </c>
      <c r="B597" s="475"/>
      <c r="C597" s="56" t="s">
        <v>40</v>
      </c>
      <c r="D597" s="74">
        <v>47199.450000000004</v>
      </c>
      <c r="E597" s="104">
        <v>0</v>
      </c>
      <c r="F597" s="104">
        <v>0</v>
      </c>
      <c r="G597" s="104">
        <v>0</v>
      </c>
      <c r="H597" s="104">
        <v>0</v>
      </c>
      <c r="I597" s="31"/>
      <c r="J597" s="57">
        <f t="shared" si="25"/>
        <v>47199.450000000004</v>
      </c>
    </row>
    <row r="598" spans="1:10" s="4" customFormat="1" ht="22.5" customHeight="1" x14ac:dyDescent="0.25">
      <c r="A598" s="415" t="s">
        <v>663</v>
      </c>
      <c r="B598" s="475"/>
      <c r="C598" s="56" t="s">
        <v>40</v>
      </c>
      <c r="D598" s="74">
        <v>396</v>
      </c>
      <c r="E598" s="104">
        <v>0</v>
      </c>
      <c r="F598" s="104">
        <v>0</v>
      </c>
      <c r="G598" s="104">
        <v>0</v>
      </c>
      <c r="H598" s="104">
        <v>0</v>
      </c>
      <c r="I598" s="31"/>
      <c r="J598" s="57">
        <f t="shared" si="25"/>
        <v>396</v>
      </c>
    </row>
    <row r="599" spans="1:10" s="4" customFormat="1" ht="22.5" customHeight="1" x14ac:dyDescent="0.25">
      <c r="A599" s="415" t="s">
        <v>664</v>
      </c>
      <c r="B599" s="475"/>
      <c r="C599" s="56" t="s">
        <v>40</v>
      </c>
      <c r="D599" s="74">
        <v>287.7</v>
      </c>
      <c r="E599" s="104">
        <v>0</v>
      </c>
      <c r="F599" s="104">
        <v>0</v>
      </c>
      <c r="G599" s="104">
        <v>0</v>
      </c>
      <c r="H599" s="104">
        <v>0</v>
      </c>
      <c r="I599" s="31"/>
      <c r="J599" s="57">
        <f t="shared" si="25"/>
        <v>287.7</v>
      </c>
    </row>
    <row r="600" spans="1:10" s="4" customFormat="1" ht="22.5" customHeight="1" x14ac:dyDescent="0.25">
      <c r="A600" s="415" t="s">
        <v>665</v>
      </c>
      <c r="B600" s="475"/>
      <c r="C600" s="56" t="s">
        <v>40</v>
      </c>
      <c r="D600" s="74">
        <v>2532.6499999999996</v>
      </c>
      <c r="E600" s="104">
        <v>0</v>
      </c>
      <c r="F600" s="104">
        <v>0</v>
      </c>
      <c r="G600" s="104">
        <v>0</v>
      </c>
      <c r="H600" s="104">
        <v>0</v>
      </c>
      <c r="I600" s="31"/>
      <c r="J600" s="57">
        <f t="shared" si="25"/>
        <v>2532.6499999999996</v>
      </c>
    </row>
    <row r="601" spans="1:10" s="4" customFormat="1" ht="22.5" customHeight="1" x14ac:dyDescent="0.25">
      <c r="A601" s="415" t="s">
        <v>666</v>
      </c>
      <c r="B601" s="475"/>
      <c r="C601" s="56" t="s">
        <v>40</v>
      </c>
      <c r="D601" s="60">
        <v>125069.96999999997</v>
      </c>
      <c r="E601" s="104">
        <v>0</v>
      </c>
      <c r="F601" s="104">
        <v>0</v>
      </c>
      <c r="G601" s="104">
        <v>0</v>
      </c>
      <c r="H601" s="104">
        <v>0</v>
      </c>
      <c r="I601" s="31"/>
      <c r="J601" s="57">
        <f t="shared" si="25"/>
        <v>125069.96999999997</v>
      </c>
    </row>
    <row r="602" spans="1:10" s="4" customFormat="1" ht="22.5" customHeight="1" x14ac:dyDescent="0.25">
      <c r="A602" s="419" t="s">
        <v>667</v>
      </c>
      <c r="B602" s="477"/>
      <c r="C602" s="55" t="s">
        <v>40</v>
      </c>
      <c r="D602" s="74">
        <v>159.4</v>
      </c>
      <c r="E602" s="104">
        <v>0</v>
      </c>
      <c r="F602" s="104">
        <v>0</v>
      </c>
      <c r="G602" s="104">
        <v>0</v>
      </c>
      <c r="H602" s="104">
        <v>0</v>
      </c>
      <c r="I602" s="31"/>
      <c r="J602" s="57">
        <f t="shared" si="25"/>
        <v>159.4</v>
      </c>
    </row>
    <row r="603" spans="1:10" s="4" customFormat="1" ht="22.5" customHeight="1" x14ac:dyDescent="0.25">
      <c r="A603" s="415" t="s">
        <v>668</v>
      </c>
      <c r="B603" s="475"/>
      <c r="C603" s="56" t="s">
        <v>40</v>
      </c>
      <c r="D603" s="74">
        <v>130639.74999999997</v>
      </c>
      <c r="E603" s="104">
        <v>0</v>
      </c>
      <c r="F603" s="104">
        <v>0</v>
      </c>
      <c r="G603" s="104">
        <v>0</v>
      </c>
      <c r="H603" s="104">
        <v>0</v>
      </c>
      <c r="I603" s="31"/>
      <c r="J603" s="57">
        <f t="shared" si="25"/>
        <v>130639.74999999997</v>
      </c>
    </row>
    <row r="604" spans="1:10" s="4" customFormat="1" ht="22.5" customHeight="1" x14ac:dyDescent="0.25">
      <c r="A604" s="406" t="s">
        <v>669</v>
      </c>
      <c r="B604" s="475"/>
      <c r="C604" s="56" t="s">
        <v>40</v>
      </c>
      <c r="D604" s="74">
        <v>983.63</v>
      </c>
      <c r="E604" s="104">
        <v>0</v>
      </c>
      <c r="F604" s="104">
        <v>0</v>
      </c>
      <c r="G604" s="104">
        <v>0</v>
      </c>
      <c r="H604" s="104">
        <v>0</v>
      </c>
      <c r="I604" s="31"/>
      <c r="J604" s="57">
        <f t="shared" si="25"/>
        <v>983.63</v>
      </c>
    </row>
    <row r="605" spans="1:10" s="4" customFormat="1" ht="22.5" customHeight="1" x14ac:dyDescent="0.25">
      <c r="A605" s="415" t="s">
        <v>670</v>
      </c>
      <c r="B605" s="475"/>
      <c r="C605" s="56" t="s">
        <v>40</v>
      </c>
      <c r="D605" s="74">
        <v>2589.6999999999998</v>
      </c>
      <c r="E605" s="104">
        <v>0</v>
      </c>
      <c r="F605" s="104">
        <v>0</v>
      </c>
      <c r="G605" s="104">
        <v>0</v>
      </c>
      <c r="H605" s="104">
        <v>0</v>
      </c>
      <c r="I605" s="31"/>
      <c r="J605" s="57">
        <f t="shared" si="25"/>
        <v>2589.6999999999998</v>
      </c>
    </row>
    <row r="606" spans="1:10" s="4" customFormat="1" ht="22.5" customHeight="1" x14ac:dyDescent="0.25">
      <c r="A606" s="415" t="s">
        <v>1170</v>
      </c>
      <c r="B606" s="475"/>
      <c r="C606" s="56" t="s">
        <v>40</v>
      </c>
      <c r="D606" s="74">
        <v>0</v>
      </c>
      <c r="E606" s="104">
        <v>0</v>
      </c>
      <c r="F606" s="104">
        <v>0</v>
      </c>
      <c r="G606" s="104">
        <v>257.2</v>
      </c>
      <c r="H606" s="31">
        <v>184.2</v>
      </c>
      <c r="I606" s="31"/>
      <c r="J606" s="57">
        <f t="shared" si="25"/>
        <v>441.4</v>
      </c>
    </row>
    <row r="607" spans="1:10" s="4" customFormat="1" ht="22.5" customHeight="1" x14ac:dyDescent="0.25">
      <c r="A607" s="415" t="s">
        <v>671</v>
      </c>
      <c r="B607" s="475"/>
      <c r="C607" s="56" t="s">
        <v>40</v>
      </c>
      <c r="D607" s="74">
        <v>84.1</v>
      </c>
      <c r="E607" s="104">
        <v>0</v>
      </c>
      <c r="F607" s="104">
        <v>0</v>
      </c>
      <c r="G607" s="104">
        <v>0</v>
      </c>
      <c r="H607" s="104">
        <v>0</v>
      </c>
      <c r="I607" s="31"/>
      <c r="J607" s="57">
        <f t="shared" si="25"/>
        <v>84.1</v>
      </c>
    </row>
    <row r="608" spans="1:10" s="4" customFormat="1" ht="22.5" customHeight="1" x14ac:dyDescent="0.25">
      <c r="A608" s="415" t="s">
        <v>672</v>
      </c>
      <c r="B608" s="475"/>
      <c r="C608" s="56" t="s">
        <v>40</v>
      </c>
      <c r="D608" s="60">
        <v>2480.4300000000003</v>
      </c>
      <c r="E608" s="104">
        <v>0</v>
      </c>
      <c r="F608" s="104">
        <v>0</v>
      </c>
      <c r="G608" s="104">
        <v>0</v>
      </c>
      <c r="H608" s="104">
        <v>0</v>
      </c>
      <c r="I608" s="31"/>
      <c r="J608" s="57">
        <f t="shared" si="25"/>
        <v>2480.4300000000003</v>
      </c>
    </row>
    <row r="609" spans="1:10" s="4" customFormat="1" ht="22.5" customHeight="1" x14ac:dyDescent="0.25">
      <c r="A609" s="415" t="s">
        <v>1125</v>
      </c>
      <c r="B609" s="475"/>
      <c r="C609" s="56" t="s">
        <v>40</v>
      </c>
      <c r="D609" s="74">
        <v>104.7</v>
      </c>
      <c r="E609" s="104">
        <v>0</v>
      </c>
      <c r="F609" s="104">
        <v>542.6</v>
      </c>
      <c r="G609" s="104">
        <v>126.2</v>
      </c>
      <c r="H609" s="31">
        <v>831.4</v>
      </c>
      <c r="I609" s="31"/>
      <c r="J609" s="57">
        <f t="shared" si="25"/>
        <v>1604.9</v>
      </c>
    </row>
    <row r="610" spans="1:10" s="4" customFormat="1" ht="22.5" customHeight="1" x14ac:dyDescent="0.25">
      <c r="A610" s="406" t="s">
        <v>673</v>
      </c>
      <c r="B610" s="475"/>
      <c r="C610" s="56" t="s">
        <v>40</v>
      </c>
      <c r="D610" s="74">
        <v>592.1</v>
      </c>
      <c r="E610" s="104">
        <v>0</v>
      </c>
      <c r="F610" s="104">
        <v>0</v>
      </c>
      <c r="G610" s="104">
        <v>0</v>
      </c>
      <c r="H610" s="104">
        <v>0</v>
      </c>
      <c r="I610" s="31"/>
      <c r="J610" s="57">
        <f t="shared" ref="J610:J647" si="26">SUM(D610:I610)</f>
        <v>592.1</v>
      </c>
    </row>
    <row r="611" spans="1:10" s="4" customFormat="1" ht="22.5" customHeight="1" x14ac:dyDescent="0.25">
      <c r="A611" s="406" t="s">
        <v>1089</v>
      </c>
      <c r="B611" s="475"/>
      <c r="C611" s="56" t="s">
        <v>40</v>
      </c>
      <c r="D611" s="74">
        <v>0</v>
      </c>
      <c r="E611" s="104">
        <v>55</v>
      </c>
      <c r="F611" s="104">
        <v>0</v>
      </c>
      <c r="G611" s="104">
        <v>0</v>
      </c>
      <c r="H611" s="104">
        <v>0</v>
      </c>
      <c r="I611" s="31"/>
      <c r="J611" s="57">
        <f t="shared" si="26"/>
        <v>55</v>
      </c>
    </row>
    <row r="612" spans="1:10" s="4" customFormat="1" ht="22.5" customHeight="1" x14ac:dyDescent="0.25">
      <c r="A612" s="415" t="s">
        <v>674</v>
      </c>
      <c r="B612" s="475"/>
      <c r="C612" s="56" t="s">
        <v>40</v>
      </c>
      <c r="D612" s="74">
        <v>260.2</v>
      </c>
      <c r="E612" s="104">
        <v>0</v>
      </c>
      <c r="F612" s="104">
        <v>0</v>
      </c>
      <c r="G612" s="104">
        <v>0</v>
      </c>
      <c r="H612" s="104">
        <v>0</v>
      </c>
      <c r="I612" s="31"/>
      <c r="J612" s="57">
        <f t="shared" si="26"/>
        <v>260.2</v>
      </c>
    </row>
    <row r="613" spans="1:10" s="4" customFormat="1" ht="22.5" customHeight="1" x14ac:dyDescent="0.25">
      <c r="A613" s="415" t="s">
        <v>675</v>
      </c>
      <c r="B613" s="475"/>
      <c r="C613" s="56" t="s">
        <v>40</v>
      </c>
      <c r="D613" s="74">
        <v>81.3</v>
      </c>
      <c r="E613" s="104">
        <v>0</v>
      </c>
      <c r="F613" s="104">
        <v>0</v>
      </c>
      <c r="G613" s="104">
        <v>0</v>
      </c>
      <c r="H613" s="104">
        <v>0</v>
      </c>
      <c r="I613" s="31"/>
      <c r="J613" s="57">
        <f t="shared" si="26"/>
        <v>81.3</v>
      </c>
    </row>
    <row r="614" spans="1:10" s="4" customFormat="1" ht="22.5" customHeight="1" x14ac:dyDescent="0.25">
      <c r="A614" s="415" t="s">
        <v>676</v>
      </c>
      <c r="B614" s="475"/>
      <c r="C614" s="56" t="s">
        <v>40</v>
      </c>
      <c r="D614" s="74">
        <v>1533.5</v>
      </c>
      <c r="E614" s="104">
        <v>0</v>
      </c>
      <c r="F614" s="104">
        <v>0</v>
      </c>
      <c r="G614" s="104">
        <v>0</v>
      </c>
      <c r="H614" s="104">
        <v>0</v>
      </c>
      <c r="I614" s="31"/>
      <c r="J614" s="57">
        <f t="shared" si="26"/>
        <v>1533.5</v>
      </c>
    </row>
    <row r="615" spans="1:10" s="4" customFormat="1" ht="22.5" customHeight="1" x14ac:dyDescent="0.25">
      <c r="A615" s="415" t="s">
        <v>677</v>
      </c>
      <c r="B615" s="475"/>
      <c r="C615" s="56" t="s">
        <v>40</v>
      </c>
      <c r="D615" s="60">
        <v>4316.6000000000004</v>
      </c>
      <c r="E615" s="104">
        <v>0</v>
      </c>
      <c r="F615" s="104">
        <v>0</v>
      </c>
      <c r="G615" s="104">
        <v>0</v>
      </c>
      <c r="H615" s="104">
        <v>0</v>
      </c>
      <c r="I615" s="31"/>
      <c r="J615" s="57">
        <f t="shared" si="26"/>
        <v>4316.6000000000004</v>
      </c>
    </row>
    <row r="616" spans="1:10" s="4" customFormat="1" ht="22.5" customHeight="1" x14ac:dyDescent="0.25">
      <c r="A616" s="415" t="s">
        <v>678</v>
      </c>
      <c r="B616" s="475"/>
      <c r="C616" s="56" t="s">
        <v>40</v>
      </c>
      <c r="D616" s="60">
        <v>2173.6</v>
      </c>
      <c r="E616" s="104">
        <v>0</v>
      </c>
      <c r="F616" s="104">
        <v>0</v>
      </c>
      <c r="G616" s="104">
        <v>0</v>
      </c>
      <c r="H616" s="104">
        <v>0</v>
      </c>
      <c r="I616" s="31"/>
      <c r="J616" s="57">
        <f t="shared" si="26"/>
        <v>2173.6</v>
      </c>
    </row>
    <row r="617" spans="1:10" s="4" customFormat="1" ht="22.5" customHeight="1" x14ac:dyDescent="0.25">
      <c r="A617" s="415" t="s">
        <v>679</v>
      </c>
      <c r="B617" s="475"/>
      <c r="C617" s="56" t="s">
        <v>40</v>
      </c>
      <c r="D617" s="74">
        <v>348.64</v>
      </c>
      <c r="E617" s="104">
        <v>0</v>
      </c>
      <c r="F617" s="104">
        <v>0</v>
      </c>
      <c r="G617" s="104">
        <v>0</v>
      </c>
      <c r="H617" s="104">
        <v>0</v>
      </c>
      <c r="I617" s="31"/>
      <c r="J617" s="57">
        <f t="shared" si="26"/>
        <v>348.64</v>
      </c>
    </row>
    <row r="618" spans="1:10" s="4" customFormat="1" ht="22.5" customHeight="1" x14ac:dyDescent="0.25">
      <c r="A618" s="415" t="s">
        <v>680</v>
      </c>
      <c r="B618" s="475"/>
      <c r="C618" s="56" t="s">
        <v>40</v>
      </c>
      <c r="D618" s="74">
        <v>2745</v>
      </c>
      <c r="E618" s="104">
        <v>0</v>
      </c>
      <c r="F618" s="104">
        <v>0</v>
      </c>
      <c r="G618" s="104">
        <v>0</v>
      </c>
      <c r="H618" s="104">
        <v>0</v>
      </c>
      <c r="I618" s="31"/>
      <c r="J618" s="57">
        <f t="shared" si="26"/>
        <v>2745</v>
      </c>
    </row>
    <row r="619" spans="1:10" s="4" customFormat="1" ht="22.5" customHeight="1" x14ac:dyDescent="0.25">
      <c r="A619" s="415" t="s">
        <v>681</v>
      </c>
      <c r="B619" s="475"/>
      <c r="C619" s="56" t="s">
        <v>40</v>
      </c>
      <c r="D619" s="74">
        <v>2245.8000000000002</v>
      </c>
      <c r="E619" s="104">
        <v>0</v>
      </c>
      <c r="F619" s="104">
        <v>0</v>
      </c>
      <c r="G619" s="104">
        <v>0</v>
      </c>
      <c r="H619" s="104">
        <v>0</v>
      </c>
      <c r="I619" s="31"/>
      <c r="J619" s="57">
        <f t="shared" si="26"/>
        <v>2245.8000000000002</v>
      </c>
    </row>
    <row r="620" spans="1:10" s="4" customFormat="1" ht="22.5" customHeight="1" x14ac:dyDescent="0.25">
      <c r="A620" s="415" t="s">
        <v>682</v>
      </c>
      <c r="B620" s="475"/>
      <c r="C620" s="56" t="s">
        <v>40</v>
      </c>
      <c r="D620" s="74">
        <v>394.2</v>
      </c>
      <c r="E620" s="104">
        <v>0</v>
      </c>
      <c r="F620" s="104">
        <v>0</v>
      </c>
      <c r="G620" s="104">
        <v>0</v>
      </c>
      <c r="H620" s="104">
        <v>0</v>
      </c>
      <c r="I620" s="31"/>
      <c r="J620" s="57">
        <f t="shared" si="26"/>
        <v>394.2</v>
      </c>
    </row>
    <row r="621" spans="1:10" s="4" customFormat="1" ht="22.5" customHeight="1" x14ac:dyDescent="0.25">
      <c r="A621" s="415" t="s">
        <v>1091</v>
      </c>
      <c r="B621" s="475"/>
      <c r="C621" s="56" t="s">
        <v>40</v>
      </c>
      <c r="D621" s="74">
        <v>0</v>
      </c>
      <c r="E621" s="104">
        <v>1428.2</v>
      </c>
      <c r="F621" s="104">
        <v>0</v>
      </c>
      <c r="G621" s="104">
        <v>0</v>
      </c>
      <c r="H621" s="31">
        <v>11389</v>
      </c>
      <c r="I621" s="31"/>
      <c r="J621" s="57">
        <f t="shared" si="26"/>
        <v>12817.2</v>
      </c>
    </row>
    <row r="622" spans="1:10" s="4" customFormat="1" ht="22.5" customHeight="1" x14ac:dyDescent="0.25">
      <c r="A622" s="415" t="s">
        <v>683</v>
      </c>
      <c r="B622" s="475"/>
      <c r="C622" s="56" t="s">
        <v>40</v>
      </c>
      <c r="D622" s="74">
        <v>5889.81</v>
      </c>
      <c r="E622" s="104">
        <v>0</v>
      </c>
      <c r="F622" s="104">
        <v>11969.9</v>
      </c>
      <c r="G622" s="104">
        <v>0</v>
      </c>
      <c r="H622" s="104">
        <v>0</v>
      </c>
      <c r="I622" s="31"/>
      <c r="J622" s="57">
        <f t="shared" si="26"/>
        <v>17859.71</v>
      </c>
    </row>
    <row r="623" spans="1:10" s="4" customFormat="1" ht="22.5" customHeight="1" x14ac:dyDescent="0.25">
      <c r="A623" s="415" t="s">
        <v>1092</v>
      </c>
      <c r="B623" s="475"/>
      <c r="C623" s="56" t="s">
        <v>40</v>
      </c>
      <c r="D623" s="74">
        <v>0</v>
      </c>
      <c r="E623" s="104">
        <v>32</v>
      </c>
      <c r="F623" s="42">
        <v>0</v>
      </c>
      <c r="G623" s="104">
        <v>0</v>
      </c>
      <c r="H623" s="104">
        <v>0</v>
      </c>
      <c r="I623" s="31"/>
      <c r="J623" s="57">
        <f t="shared" si="26"/>
        <v>32</v>
      </c>
    </row>
    <row r="624" spans="1:10" s="4" customFormat="1" ht="22.5" customHeight="1" x14ac:dyDescent="0.25">
      <c r="A624" s="648" t="s">
        <v>1015</v>
      </c>
      <c r="B624" s="649"/>
      <c r="C624" s="56" t="s">
        <v>40</v>
      </c>
      <c r="D624" s="60">
        <v>5941.8</v>
      </c>
      <c r="E624" s="104">
        <v>0</v>
      </c>
      <c r="F624" s="42">
        <v>0</v>
      </c>
      <c r="G624" s="104">
        <v>0</v>
      </c>
      <c r="H624" s="104">
        <v>0</v>
      </c>
      <c r="I624" s="104"/>
      <c r="J624" s="393">
        <f t="shared" si="26"/>
        <v>5941.8</v>
      </c>
    </row>
    <row r="625" spans="1:10" s="4" customFormat="1" ht="22.5" customHeight="1" x14ac:dyDescent="0.25">
      <c r="A625" s="415" t="s">
        <v>684</v>
      </c>
      <c r="B625" s="475"/>
      <c r="C625" s="56" t="s">
        <v>40</v>
      </c>
      <c r="D625" s="60">
        <v>182.2</v>
      </c>
      <c r="E625" s="104">
        <v>0</v>
      </c>
      <c r="F625" s="42">
        <v>0</v>
      </c>
      <c r="G625" s="104">
        <v>0</v>
      </c>
      <c r="H625" s="104">
        <v>0</v>
      </c>
      <c r="I625" s="104"/>
      <c r="J625" s="57">
        <f t="shared" si="26"/>
        <v>182.2</v>
      </c>
    </row>
    <row r="626" spans="1:10" s="4" customFormat="1" ht="22.5" customHeight="1" x14ac:dyDescent="0.25">
      <c r="A626" s="415" t="s">
        <v>685</v>
      </c>
      <c r="B626" s="475"/>
      <c r="C626" s="56" t="s">
        <v>40</v>
      </c>
      <c r="D626" s="74">
        <v>1106.3</v>
      </c>
      <c r="E626" s="104">
        <v>0</v>
      </c>
      <c r="F626" s="42">
        <v>0</v>
      </c>
      <c r="G626" s="104">
        <v>0</v>
      </c>
      <c r="H626" s="104">
        <v>0</v>
      </c>
      <c r="I626" s="104"/>
      <c r="J626" s="57">
        <f t="shared" si="26"/>
        <v>1106.3</v>
      </c>
    </row>
    <row r="627" spans="1:10" s="4" customFormat="1" ht="22.5" customHeight="1" x14ac:dyDescent="0.25">
      <c r="A627" s="415" t="s">
        <v>686</v>
      </c>
      <c r="B627" s="475"/>
      <c r="C627" s="56" t="s">
        <v>40</v>
      </c>
      <c r="D627" s="74">
        <v>1018.5</v>
      </c>
      <c r="E627" s="104">
        <v>0</v>
      </c>
      <c r="F627" s="42">
        <v>0</v>
      </c>
      <c r="G627" s="104">
        <v>0</v>
      </c>
      <c r="H627" s="104">
        <v>0</v>
      </c>
      <c r="I627" s="104"/>
      <c r="J627" s="57">
        <f t="shared" si="26"/>
        <v>1018.5</v>
      </c>
    </row>
    <row r="628" spans="1:10" s="4" customFormat="1" ht="22.5" customHeight="1" x14ac:dyDescent="0.25">
      <c r="A628" s="415" t="s">
        <v>687</v>
      </c>
      <c r="B628" s="475"/>
      <c r="C628" s="56" t="s">
        <v>40</v>
      </c>
      <c r="D628" s="74">
        <v>958.6</v>
      </c>
      <c r="E628" s="104">
        <v>0</v>
      </c>
      <c r="F628" s="42">
        <v>0</v>
      </c>
      <c r="G628" s="104">
        <v>0</v>
      </c>
      <c r="H628" s="104">
        <v>0</v>
      </c>
      <c r="I628" s="104"/>
      <c r="J628" s="57">
        <f t="shared" si="26"/>
        <v>958.6</v>
      </c>
    </row>
    <row r="629" spans="1:10" s="4" customFormat="1" ht="22.5" customHeight="1" x14ac:dyDescent="0.25">
      <c r="A629" s="415" t="s">
        <v>1169</v>
      </c>
      <c r="B629" s="475"/>
      <c r="C629" s="56" t="s">
        <v>40</v>
      </c>
      <c r="D629" s="74">
        <v>0</v>
      </c>
      <c r="E629" s="104">
        <v>0</v>
      </c>
      <c r="F629" s="42">
        <v>0</v>
      </c>
      <c r="G629" s="104">
        <v>2500</v>
      </c>
      <c r="H629" s="104">
        <v>0</v>
      </c>
      <c r="I629" s="104"/>
      <c r="J629" s="57">
        <f t="shared" si="26"/>
        <v>2500</v>
      </c>
    </row>
    <row r="630" spans="1:10" s="4" customFormat="1" ht="22.5" customHeight="1" x14ac:dyDescent="0.25">
      <c r="A630" s="415" t="s">
        <v>688</v>
      </c>
      <c r="B630" s="475"/>
      <c r="C630" s="56" t="s">
        <v>40</v>
      </c>
      <c r="D630" s="74">
        <v>497.56000000000006</v>
      </c>
      <c r="E630" s="104">
        <v>0</v>
      </c>
      <c r="F630" s="42">
        <v>0</v>
      </c>
      <c r="G630" s="42">
        <v>0</v>
      </c>
      <c r="H630" s="104">
        <v>0</v>
      </c>
      <c r="I630" s="104"/>
      <c r="J630" s="57">
        <f t="shared" si="26"/>
        <v>497.56000000000006</v>
      </c>
    </row>
    <row r="631" spans="1:10" s="4" customFormat="1" ht="22.5" customHeight="1" x14ac:dyDescent="0.25">
      <c r="A631" s="415" t="s">
        <v>689</v>
      </c>
      <c r="B631" s="475"/>
      <c r="C631" s="56" t="s">
        <v>40</v>
      </c>
      <c r="D631" s="74">
        <v>107.6</v>
      </c>
      <c r="E631" s="104">
        <v>0</v>
      </c>
      <c r="F631" s="42">
        <v>0</v>
      </c>
      <c r="G631" s="42">
        <v>0</v>
      </c>
      <c r="H631" s="104">
        <v>0</v>
      </c>
      <c r="I631" s="104"/>
      <c r="J631" s="57">
        <f t="shared" si="26"/>
        <v>107.6</v>
      </c>
    </row>
    <row r="632" spans="1:10" s="4" customFormat="1" ht="22.5" customHeight="1" x14ac:dyDescent="0.25">
      <c r="A632" s="415" t="s">
        <v>690</v>
      </c>
      <c r="B632" s="475"/>
      <c r="C632" s="56" t="s">
        <v>40</v>
      </c>
      <c r="D632" s="74">
        <v>46.9</v>
      </c>
      <c r="E632" s="104">
        <v>0</v>
      </c>
      <c r="F632" s="42">
        <v>0</v>
      </c>
      <c r="G632" s="42">
        <v>0</v>
      </c>
      <c r="H632" s="104">
        <v>0</v>
      </c>
      <c r="I632" s="104"/>
      <c r="J632" s="57">
        <f t="shared" si="26"/>
        <v>46.9</v>
      </c>
    </row>
    <row r="633" spans="1:10" s="4" customFormat="1" ht="22.5" customHeight="1" x14ac:dyDescent="0.25">
      <c r="A633" s="415" t="s">
        <v>691</v>
      </c>
      <c r="B633" s="475"/>
      <c r="C633" s="56" t="s">
        <v>40</v>
      </c>
      <c r="D633" s="74">
        <v>1647.2</v>
      </c>
      <c r="E633" s="104">
        <v>0</v>
      </c>
      <c r="F633" s="42">
        <v>0</v>
      </c>
      <c r="G633" s="42">
        <v>0</v>
      </c>
      <c r="H633" s="104">
        <v>0</v>
      </c>
      <c r="I633" s="104"/>
      <c r="J633" s="57">
        <f t="shared" si="26"/>
        <v>1647.2</v>
      </c>
    </row>
    <row r="634" spans="1:10" s="4" customFormat="1" ht="22.5" customHeight="1" x14ac:dyDescent="0.25">
      <c r="A634" s="415" t="s">
        <v>692</v>
      </c>
      <c r="B634" s="475"/>
      <c r="C634" s="56" t="s">
        <v>40</v>
      </c>
      <c r="D634" s="74">
        <v>55.4</v>
      </c>
      <c r="E634" s="104">
        <v>0</v>
      </c>
      <c r="F634" s="42">
        <v>0</v>
      </c>
      <c r="G634" s="42">
        <v>0</v>
      </c>
      <c r="H634" s="104">
        <v>0</v>
      </c>
      <c r="I634" s="104"/>
      <c r="J634" s="57">
        <f t="shared" si="26"/>
        <v>55.4</v>
      </c>
    </row>
    <row r="635" spans="1:10" s="4" customFormat="1" ht="22.5" customHeight="1" x14ac:dyDescent="0.25">
      <c r="A635" s="415" t="s">
        <v>693</v>
      </c>
      <c r="B635" s="475"/>
      <c r="C635" s="56" t="s">
        <v>40</v>
      </c>
      <c r="D635" s="74">
        <v>455.7</v>
      </c>
      <c r="E635" s="104">
        <v>0</v>
      </c>
      <c r="F635" s="42">
        <v>0</v>
      </c>
      <c r="G635" s="42">
        <v>0</v>
      </c>
      <c r="H635" s="104">
        <v>0</v>
      </c>
      <c r="I635" s="104"/>
      <c r="J635" s="57">
        <f t="shared" si="26"/>
        <v>455.7</v>
      </c>
    </row>
    <row r="636" spans="1:10" s="4" customFormat="1" ht="22.5" customHeight="1" x14ac:dyDescent="0.25">
      <c r="A636" s="415" t="s">
        <v>694</v>
      </c>
      <c r="B636" s="475"/>
      <c r="C636" s="56" t="s">
        <v>40</v>
      </c>
      <c r="D636" s="74">
        <v>146.9</v>
      </c>
      <c r="E636" s="104">
        <v>0</v>
      </c>
      <c r="F636" s="42">
        <v>0</v>
      </c>
      <c r="G636" s="42">
        <v>0</v>
      </c>
      <c r="H636" s="104">
        <v>0</v>
      </c>
      <c r="I636" s="104"/>
      <c r="J636" s="57">
        <f t="shared" si="26"/>
        <v>146.9</v>
      </c>
    </row>
    <row r="637" spans="1:10" s="4" customFormat="1" ht="22.5" customHeight="1" x14ac:dyDescent="0.25">
      <c r="A637" s="415" t="s">
        <v>1101</v>
      </c>
      <c r="B637" s="475"/>
      <c r="C637" s="56" t="s">
        <v>40</v>
      </c>
      <c r="D637" s="74">
        <v>0</v>
      </c>
      <c r="E637" s="104">
        <v>782</v>
      </c>
      <c r="F637" s="42">
        <v>0</v>
      </c>
      <c r="G637" s="42">
        <v>0</v>
      </c>
      <c r="H637" s="104">
        <v>0</v>
      </c>
      <c r="I637" s="104"/>
      <c r="J637" s="57">
        <f t="shared" si="26"/>
        <v>782</v>
      </c>
    </row>
    <row r="638" spans="1:10" s="4" customFormat="1" ht="22.5" customHeight="1" x14ac:dyDescent="0.25">
      <c r="A638" s="415" t="s">
        <v>695</v>
      </c>
      <c r="B638" s="475"/>
      <c r="C638" s="56" t="s">
        <v>40</v>
      </c>
      <c r="D638" s="74">
        <v>1799.72</v>
      </c>
      <c r="E638" s="104">
        <v>0</v>
      </c>
      <c r="F638" s="42">
        <v>0</v>
      </c>
      <c r="G638" s="42">
        <v>0</v>
      </c>
      <c r="H638" s="104">
        <v>0</v>
      </c>
      <c r="I638" s="104"/>
      <c r="J638" s="57">
        <f t="shared" si="26"/>
        <v>1799.72</v>
      </c>
    </row>
    <row r="639" spans="1:10" s="4" customFormat="1" ht="22.5" customHeight="1" x14ac:dyDescent="0.25">
      <c r="A639" s="415" t="s">
        <v>696</v>
      </c>
      <c r="B639" s="475"/>
      <c r="C639" s="56" t="s">
        <v>40</v>
      </c>
      <c r="D639" s="74">
        <v>2626.84</v>
      </c>
      <c r="E639" s="104">
        <v>0</v>
      </c>
      <c r="F639" s="42">
        <v>0</v>
      </c>
      <c r="G639" s="42">
        <v>0</v>
      </c>
      <c r="H639" s="104">
        <v>0</v>
      </c>
      <c r="I639" s="104"/>
      <c r="J639" s="57">
        <f t="shared" si="26"/>
        <v>2626.84</v>
      </c>
    </row>
    <row r="640" spans="1:10" s="4" customFormat="1" ht="22.5" customHeight="1" x14ac:dyDescent="0.25">
      <c r="A640" s="415" t="s">
        <v>697</v>
      </c>
      <c r="B640" s="475"/>
      <c r="C640" s="56" t="s">
        <v>40</v>
      </c>
      <c r="D640" s="74">
        <v>23.8</v>
      </c>
      <c r="E640" s="104">
        <v>0</v>
      </c>
      <c r="F640" s="42">
        <v>0</v>
      </c>
      <c r="G640" s="42">
        <v>0</v>
      </c>
      <c r="H640" s="104">
        <v>0</v>
      </c>
      <c r="I640" s="104"/>
      <c r="J640" s="57">
        <f t="shared" si="26"/>
        <v>23.8</v>
      </c>
    </row>
    <row r="641" spans="1:10" s="4" customFormat="1" ht="22.5" customHeight="1" x14ac:dyDescent="0.25">
      <c r="A641" s="415" t="s">
        <v>698</v>
      </c>
      <c r="B641" s="475"/>
      <c r="C641" s="56" t="s">
        <v>40</v>
      </c>
      <c r="D641" s="74">
        <v>12791.72</v>
      </c>
      <c r="E641" s="104">
        <v>0</v>
      </c>
      <c r="F641" s="42">
        <v>0</v>
      </c>
      <c r="G641" s="104">
        <v>1266.2</v>
      </c>
      <c r="H641" s="104">
        <v>4503.3999999999996</v>
      </c>
      <c r="I641" s="104"/>
      <c r="J641" s="57">
        <f t="shared" si="26"/>
        <v>18561.32</v>
      </c>
    </row>
    <row r="642" spans="1:10" s="4" customFormat="1" ht="22.5" customHeight="1" x14ac:dyDescent="0.25">
      <c r="A642" s="415" t="s">
        <v>699</v>
      </c>
      <c r="B642" s="475"/>
      <c r="C642" s="56" t="s">
        <v>40</v>
      </c>
      <c r="D642" s="74">
        <v>804.6</v>
      </c>
      <c r="E642" s="104">
        <v>0</v>
      </c>
      <c r="F642" s="42">
        <v>0</v>
      </c>
      <c r="G642" s="42">
        <v>0</v>
      </c>
      <c r="H642" s="42">
        <v>0</v>
      </c>
      <c r="I642" s="104"/>
      <c r="J642" s="57">
        <f t="shared" si="26"/>
        <v>804.6</v>
      </c>
    </row>
    <row r="643" spans="1:10" s="4" customFormat="1" ht="22.5" customHeight="1" x14ac:dyDescent="0.25">
      <c r="A643" s="415" t="s">
        <v>700</v>
      </c>
      <c r="B643" s="475"/>
      <c r="C643" s="56" t="s">
        <v>40</v>
      </c>
      <c r="D643" s="74">
        <v>380.2</v>
      </c>
      <c r="E643" s="104">
        <v>0</v>
      </c>
      <c r="F643" s="42">
        <v>0</v>
      </c>
      <c r="G643" s="42">
        <v>0</v>
      </c>
      <c r="H643" s="42">
        <v>0</v>
      </c>
      <c r="I643" s="104"/>
      <c r="J643" s="57">
        <f t="shared" si="26"/>
        <v>380.2</v>
      </c>
    </row>
    <row r="644" spans="1:10" s="4" customFormat="1" ht="22.5" customHeight="1" x14ac:dyDescent="0.25">
      <c r="A644" s="415" t="s">
        <v>701</v>
      </c>
      <c r="B644" s="475"/>
      <c r="C644" s="56" t="s">
        <v>40</v>
      </c>
      <c r="D644" s="74">
        <v>603.70000000000005</v>
      </c>
      <c r="E644" s="104">
        <v>0</v>
      </c>
      <c r="F644" s="42">
        <v>0</v>
      </c>
      <c r="G644" s="42">
        <v>0</v>
      </c>
      <c r="H644" s="42">
        <v>0</v>
      </c>
      <c r="I644" s="104"/>
      <c r="J644" s="57">
        <f t="shared" si="26"/>
        <v>603.70000000000005</v>
      </c>
    </row>
    <row r="645" spans="1:10" s="4" customFormat="1" ht="22.5" customHeight="1" x14ac:dyDescent="0.25">
      <c r="A645" s="415" t="s">
        <v>702</v>
      </c>
      <c r="B645" s="475"/>
      <c r="C645" s="56" t="s">
        <v>40</v>
      </c>
      <c r="D645" s="74">
        <v>1006.48</v>
      </c>
      <c r="E645" s="104">
        <v>0</v>
      </c>
      <c r="F645" s="42">
        <v>0</v>
      </c>
      <c r="G645" s="42">
        <v>0</v>
      </c>
      <c r="H645" s="42">
        <v>0</v>
      </c>
      <c r="I645" s="104"/>
      <c r="J645" s="57">
        <f t="shared" si="26"/>
        <v>1006.48</v>
      </c>
    </row>
    <row r="646" spans="1:10" s="4" customFormat="1" ht="22.5" customHeight="1" x14ac:dyDescent="0.25">
      <c r="A646" s="415" t="s">
        <v>703</v>
      </c>
      <c r="B646" s="475"/>
      <c r="C646" s="56" t="s">
        <v>40</v>
      </c>
      <c r="D646" s="74">
        <v>18.7</v>
      </c>
      <c r="E646" s="104">
        <v>0</v>
      </c>
      <c r="F646" s="42">
        <v>0</v>
      </c>
      <c r="G646" s="42">
        <v>0</v>
      </c>
      <c r="H646" s="42">
        <v>0</v>
      </c>
      <c r="I646" s="104"/>
      <c r="J646" s="57">
        <f t="shared" si="26"/>
        <v>18.7</v>
      </c>
    </row>
    <row r="647" spans="1:10" s="4" customFormat="1" ht="22.5" customHeight="1" x14ac:dyDescent="0.25">
      <c r="A647" s="415" t="s">
        <v>1181</v>
      </c>
      <c r="B647" s="475"/>
      <c r="C647" s="56" t="s">
        <v>40</v>
      </c>
      <c r="D647" s="513">
        <v>0</v>
      </c>
      <c r="E647" s="453">
        <v>0</v>
      </c>
      <c r="F647" s="239">
        <v>0</v>
      </c>
      <c r="G647" s="272">
        <v>0</v>
      </c>
      <c r="H647" s="104">
        <v>193.2</v>
      </c>
      <c r="I647" s="104"/>
      <c r="J647" s="57">
        <f t="shared" si="26"/>
        <v>193.2</v>
      </c>
    </row>
    <row r="648" spans="1:10" s="4" customFormat="1" ht="22.5" customHeight="1" x14ac:dyDescent="0.25">
      <c r="A648" s="415" t="s">
        <v>704</v>
      </c>
      <c r="B648" s="475"/>
      <c r="C648" s="56" t="s">
        <v>40</v>
      </c>
      <c r="D648" s="74">
        <v>2976.2000000000003</v>
      </c>
      <c r="E648" s="104">
        <v>0</v>
      </c>
      <c r="F648" s="42">
        <v>0</v>
      </c>
      <c r="G648" s="42">
        <v>0</v>
      </c>
      <c r="H648" s="104">
        <v>0</v>
      </c>
      <c r="I648" s="104"/>
      <c r="J648" s="57">
        <f t="shared" ref="J648:J684" si="27">SUM(D648:I648)</f>
        <v>2976.2000000000003</v>
      </c>
    </row>
    <row r="649" spans="1:10" s="4" customFormat="1" ht="22.5" customHeight="1" x14ac:dyDescent="0.25">
      <c r="A649" s="415" t="s">
        <v>705</v>
      </c>
      <c r="B649" s="475"/>
      <c r="C649" s="56" t="s">
        <v>40</v>
      </c>
      <c r="D649" s="74">
        <v>8875.4</v>
      </c>
      <c r="E649" s="104">
        <v>0</v>
      </c>
      <c r="F649" s="42">
        <v>0</v>
      </c>
      <c r="G649" s="42">
        <v>0</v>
      </c>
      <c r="H649" s="104">
        <v>0</v>
      </c>
      <c r="I649" s="104"/>
      <c r="J649" s="57">
        <f t="shared" si="27"/>
        <v>8875.4</v>
      </c>
    </row>
    <row r="650" spans="1:10" s="4" customFormat="1" ht="22.5" customHeight="1" x14ac:dyDescent="0.25">
      <c r="A650" s="415" t="s">
        <v>706</v>
      </c>
      <c r="B650" s="475"/>
      <c r="C650" s="56" t="s">
        <v>40</v>
      </c>
      <c r="D650" s="74">
        <v>506.3</v>
      </c>
      <c r="E650" s="104">
        <v>0</v>
      </c>
      <c r="F650" s="42">
        <v>0</v>
      </c>
      <c r="G650" s="42">
        <v>0</v>
      </c>
      <c r="H650" s="104">
        <v>0</v>
      </c>
      <c r="I650" s="104"/>
      <c r="J650" s="57">
        <f t="shared" si="27"/>
        <v>506.3</v>
      </c>
    </row>
    <row r="651" spans="1:10" s="4" customFormat="1" ht="22.5" customHeight="1" x14ac:dyDescent="0.25">
      <c r="A651" s="415" t="s">
        <v>707</v>
      </c>
      <c r="B651" s="475"/>
      <c r="C651" s="56" t="s">
        <v>40</v>
      </c>
      <c r="D651" s="74">
        <v>2442.0699999999997</v>
      </c>
      <c r="E651" s="104">
        <v>0</v>
      </c>
      <c r="F651" s="42">
        <v>0</v>
      </c>
      <c r="G651" s="42">
        <v>0</v>
      </c>
      <c r="H651" s="104">
        <v>0</v>
      </c>
      <c r="I651" s="104"/>
      <c r="J651" s="57">
        <f t="shared" si="27"/>
        <v>2442.0699999999997</v>
      </c>
    </row>
    <row r="652" spans="1:10" s="4" customFormat="1" ht="22.5" customHeight="1" x14ac:dyDescent="0.25">
      <c r="A652" s="415" t="s">
        <v>708</v>
      </c>
      <c r="B652" s="475"/>
      <c r="C652" s="56" t="s">
        <v>40</v>
      </c>
      <c r="D652" s="74">
        <v>2709</v>
      </c>
      <c r="E652" s="104">
        <v>0</v>
      </c>
      <c r="F652" s="42">
        <v>0</v>
      </c>
      <c r="G652" s="42">
        <v>0</v>
      </c>
      <c r="H652" s="104">
        <v>0</v>
      </c>
      <c r="I652" s="104"/>
      <c r="J652" s="57">
        <f t="shared" si="27"/>
        <v>2709</v>
      </c>
    </row>
    <row r="653" spans="1:10" s="4" customFormat="1" ht="22.5" customHeight="1" x14ac:dyDescent="0.25">
      <c r="A653" s="415" t="s">
        <v>1093</v>
      </c>
      <c r="B653" s="475"/>
      <c r="C653" s="56" t="s">
        <v>40</v>
      </c>
      <c r="D653" s="74">
        <v>1670.86</v>
      </c>
      <c r="E653" s="104">
        <v>10.4</v>
      </c>
      <c r="F653" s="42">
        <v>0</v>
      </c>
      <c r="G653" s="42">
        <v>0</v>
      </c>
      <c r="H653" s="104">
        <v>0</v>
      </c>
      <c r="I653" s="104"/>
      <c r="J653" s="57">
        <f t="shared" si="27"/>
        <v>1681.26</v>
      </c>
    </row>
    <row r="654" spans="1:10" s="4" customFormat="1" ht="24.75" customHeight="1" x14ac:dyDescent="0.25">
      <c r="A654" s="415" t="s">
        <v>709</v>
      </c>
      <c r="B654" s="475"/>
      <c r="C654" s="56" t="s">
        <v>40</v>
      </c>
      <c r="D654" s="60">
        <v>1132.3</v>
      </c>
      <c r="E654" s="104">
        <v>0</v>
      </c>
      <c r="F654" s="42">
        <v>0</v>
      </c>
      <c r="G654" s="42">
        <v>0</v>
      </c>
      <c r="H654" s="104">
        <v>0</v>
      </c>
      <c r="I654" s="104"/>
      <c r="J654" s="57">
        <f t="shared" si="27"/>
        <v>1132.3</v>
      </c>
    </row>
    <row r="655" spans="1:10" ht="24" customHeight="1" x14ac:dyDescent="0.2">
      <c r="A655" s="415" t="s">
        <v>710</v>
      </c>
      <c r="B655" s="475"/>
      <c r="C655" s="56" t="s">
        <v>40</v>
      </c>
      <c r="D655" s="60">
        <v>12.1</v>
      </c>
      <c r="E655" s="104">
        <v>0</v>
      </c>
      <c r="F655" s="42">
        <v>0</v>
      </c>
      <c r="G655" s="42">
        <v>0</v>
      </c>
      <c r="H655" s="104">
        <v>0</v>
      </c>
      <c r="I655" s="104"/>
      <c r="J655" s="57">
        <f t="shared" si="27"/>
        <v>12.1</v>
      </c>
    </row>
    <row r="656" spans="1:10" ht="22.5" customHeight="1" x14ac:dyDescent="0.2">
      <c r="A656" s="415" t="s">
        <v>711</v>
      </c>
      <c r="B656" s="475"/>
      <c r="C656" s="56" t="s">
        <v>40</v>
      </c>
      <c r="D656" s="74">
        <v>5449.7</v>
      </c>
      <c r="E656" s="104">
        <v>0</v>
      </c>
      <c r="F656" s="42">
        <v>0</v>
      </c>
      <c r="G656" s="42">
        <v>0</v>
      </c>
      <c r="H656" s="104">
        <v>0</v>
      </c>
      <c r="I656" s="104"/>
      <c r="J656" s="57">
        <f t="shared" si="27"/>
        <v>5449.7</v>
      </c>
    </row>
    <row r="657" spans="1:10" ht="22.5" customHeight="1" x14ac:dyDescent="0.2">
      <c r="A657" s="415" t="s">
        <v>1094</v>
      </c>
      <c r="B657" s="475"/>
      <c r="C657" s="56" t="s">
        <v>40</v>
      </c>
      <c r="D657" s="74">
        <v>0</v>
      </c>
      <c r="E657" s="104">
        <v>652</v>
      </c>
      <c r="F657" s="42">
        <v>0</v>
      </c>
      <c r="G657" s="42">
        <v>0</v>
      </c>
      <c r="H657" s="104">
        <v>0</v>
      </c>
      <c r="I657" s="104"/>
      <c r="J657" s="57">
        <f t="shared" si="27"/>
        <v>652</v>
      </c>
    </row>
    <row r="658" spans="1:10" ht="22.5" customHeight="1" x14ac:dyDescent="0.2">
      <c r="A658" s="415" t="s">
        <v>712</v>
      </c>
      <c r="B658" s="475"/>
      <c r="C658" s="56" t="s">
        <v>40</v>
      </c>
      <c r="D658" s="74">
        <v>1576.1</v>
      </c>
      <c r="E658" s="104">
        <v>0</v>
      </c>
      <c r="F658" s="42">
        <v>0</v>
      </c>
      <c r="G658" s="42">
        <v>0</v>
      </c>
      <c r="H658" s="104">
        <v>0</v>
      </c>
      <c r="I658" s="104"/>
      <c r="J658" s="57">
        <f t="shared" si="27"/>
        <v>1576.1</v>
      </c>
    </row>
    <row r="659" spans="1:10" ht="22.5" customHeight="1" x14ac:dyDescent="0.2">
      <c r="A659" s="415" t="s">
        <v>713</v>
      </c>
      <c r="B659" s="475"/>
      <c r="C659" s="56" t="s">
        <v>40</v>
      </c>
      <c r="D659" s="74">
        <v>289.39999999999998</v>
      </c>
      <c r="E659" s="104">
        <v>0</v>
      </c>
      <c r="F659" s="42">
        <v>0</v>
      </c>
      <c r="G659" s="42">
        <v>0</v>
      </c>
      <c r="H659" s="104">
        <v>0</v>
      </c>
      <c r="I659" s="104"/>
      <c r="J659" s="57">
        <f t="shared" si="27"/>
        <v>289.39999999999998</v>
      </c>
    </row>
    <row r="660" spans="1:10" ht="22.5" customHeight="1" x14ac:dyDescent="0.2">
      <c r="A660" s="415" t="s">
        <v>714</v>
      </c>
      <c r="B660" s="475"/>
      <c r="C660" s="56" t="s">
        <v>40</v>
      </c>
      <c r="D660" s="74">
        <v>1123.3</v>
      </c>
      <c r="E660" s="104">
        <v>0</v>
      </c>
      <c r="F660" s="42">
        <v>0</v>
      </c>
      <c r="G660" s="42">
        <v>0</v>
      </c>
      <c r="H660" s="104">
        <v>0</v>
      </c>
      <c r="I660" s="104"/>
      <c r="J660" s="57">
        <f t="shared" si="27"/>
        <v>1123.3</v>
      </c>
    </row>
    <row r="661" spans="1:10" ht="22.5" customHeight="1" x14ac:dyDescent="0.2">
      <c r="A661" s="415" t="s">
        <v>715</v>
      </c>
      <c r="B661" s="475"/>
      <c r="C661" s="56" t="s">
        <v>40</v>
      </c>
      <c r="D661" s="74">
        <v>1585.6</v>
      </c>
      <c r="E661" s="104">
        <v>0</v>
      </c>
      <c r="F661" s="42">
        <v>0</v>
      </c>
      <c r="G661" s="42">
        <v>0</v>
      </c>
      <c r="H661" s="104">
        <v>0</v>
      </c>
      <c r="I661" s="104"/>
      <c r="J661" s="57">
        <f t="shared" si="27"/>
        <v>1585.6</v>
      </c>
    </row>
    <row r="662" spans="1:10" ht="22.5" customHeight="1" x14ac:dyDescent="0.2">
      <c r="A662" s="415" t="s">
        <v>716</v>
      </c>
      <c r="B662" s="475"/>
      <c r="C662" s="56" t="s">
        <v>40</v>
      </c>
      <c r="D662" s="74">
        <v>190</v>
      </c>
      <c r="E662" s="104">
        <v>0</v>
      </c>
      <c r="F662" s="42">
        <v>0</v>
      </c>
      <c r="G662" s="42">
        <v>0</v>
      </c>
      <c r="H662" s="104">
        <v>0</v>
      </c>
      <c r="I662" s="104"/>
      <c r="J662" s="57">
        <f t="shared" si="27"/>
        <v>190</v>
      </c>
    </row>
    <row r="663" spans="1:10" ht="22.5" customHeight="1" x14ac:dyDescent="0.2">
      <c r="A663" s="415" t="s">
        <v>717</v>
      </c>
      <c r="B663" s="475"/>
      <c r="C663" s="56" t="s">
        <v>40</v>
      </c>
      <c r="D663" s="60">
        <v>11954.400000000001</v>
      </c>
      <c r="E663" s="104">
        <v>0</v>
      </c>
      <c r="F663" s="42">
        <v>0</v>
      </c>
      <c r="G663" s="42">
        <v>0</v>
      </c>
      <c r="H663" s="104">
        <v>0</v>
      </c>
      <c r="I663" s="104"/>
      <c r="J663" s="57">
        <f t="shared" si="27"/>
        <v>11954.400000000001</v>
      </c>
    </row>
    <row r="664" spans="1:10" ht="22.5" customHeight="1" x14ac:dyDescent="0.2">
      <c r="A664" s="415" t="s">
        <v>718</v>
      </c>
      <c r="B664" s="475"/>
      <c r="C664" s="56" t="s">
        <v>40</v>
      </c>
      <c r="D664" s="74">
        <v>234.9</v>
      </c>
      <c r="E664" s="104">
        <v>0</v>
      </c>
      <c r="F664" s="42">
        <v>0</v>
      </c>
      <c r="G664" s="42">
        <v>0</v>
      </c>
      <c r="H664" s="104">
        <v>0</v>
      </c>
      <c r="I664" s="104"/>
      <c r="J664" s="57">
        <f t="shared" si="27"/>
        <v>234.9</v>
      </c>
    </row>
    <row r="665" spans="1:10" ht="23.25" customHeight="1" x14ac:dyDescent="0.2">
      <c r="A665" s="415" t="s">
        <v>719</v>
      </c>
      <c r="B665" s="475"/>
      <c r="C665" s="56" t="s">
        <v>40</v>
      </c>
      <c r="D665" s="60">
        <v>6.5</v>
      </c>
      <c r="E665" s="104">
        <v>0</v>
      </c>
      <c r="F665" s="42">
        <v>0</v>
      </c>
      <c r="G665" s="42">
        <v>0</v>
      </c>
      <c r="H665" s="104">
        <v>0</v>
      </c>
      <c r="I665" s="104"/>
      <c r="J665" s="57">
        <f t="shared" si="27"/>
        <v>6.5</v>
      </c>
    </row>
    <row r="666" spans="1:10" ht="22.5" customHeight="1" x14ac:dyDescent="0.2">
      <c r="A666" s="415" t="s">
        <v>720</v>
      </c>
      <c r="B666" s="475"/>
      <c r="C666" s="56" t="s">
        <v>40</v>
      </c>
      <c r="D666" s="60">
        <v>281</v>
      </c>
      <c r="E666" s="104">
        <v>0</v>
      </c>
      <c r="F666" s="42">
        <v>0</v>
      </c>
      <c r="G666" s="42">
        <v>0</v>
      </c>
      <c r="H666" s="104">
        <v>0</v>
      </c>
      <c r="I666" s="104"/>
      <c r="J666" s="57">
        <f t="shared" si="27"/>
        <v>281</v>
      </c>
    </row>
    <row r="667" spans="1:10" ht="22.5" customHeight="1" x14ac:dyDescent="0.2">
      <c r="A667" s="415" t="s">
        <v>721</v>
      </c>
      <c r="B667" s="475"/>
      <c r="C667" s="56" t="s">
        <v>40</v>
      </c>
      <c r="D667" s="74">
        <v>21</v>
      </c>
      <c r="E667" s="104">
        <v>0</v>
      </c>
      <c r="F667" s="42">
        <v>0</v>
      </c>
      <c r="G667" s="42">
        <v>0</v>
      </c>
      <c r="H667" s="104">
        <v>0</v>
      </c>
      <c r="I667" s="104"/>
      <c r="J667" s="57">
        <f t="shared" si="27"/>
        <v>21</v>
      </c>
    </row>
    <row r="668" spans="1:10" ht="22.5" customHeight="1" x14ac:dyDescent="0.2">
      <c r="A668" s="415" t="s">
        <v>1095</v>
      </c>
      <c r="B668" s="475"/>
      <c r="C668" s="56" t="s">
        <v>40</v>
      </c>
      <c r="D668" s="74">
        <v>0</v>
      </c>
      <c r="E668" s="104">
        <v>110</v>
      </c>
      <c r="F668" s="42">
        <v>0</v>
      </c>
      <c r="G668" s="42">
        <v>0</v>
      </c>
      <c r="H668" s="104">
        <v>0</v>
      </c>
      <c r="I668" s="104"/>
      <c r="J668" s="57">
        <f t="shared" si="27"/>
        <v>110</v>
      </c>
    </row>
    <row r="669" spans="1:10" ht="22.5" customHeight="1" x14ac:dyDescent="0.2">
      <c r="A669" s="415" t="s">
        <v>722</v>
      </c>
      <c r="B669" s="475"/>
      <c r="C669" s="56" t="s">
        <v>40</v>
      </c>
      <c r="D669" s="74">
        <v>1240.75</v>
      </c>
      <c r="E669" s="104">
        <v>0</v>
      </c>
      <c r="F669" s="42">
        <v>0</v>
      </c>
      <c r="G669" s="42">
        <v>0</v>
      </c>
      <c r="H669" s="104">
        <v>0</v>
      </c>
      <c r="I669" s="104"/>
      <c r="J669" s="57">
        <f t="shared" si="27"/>
        <v>1240.75</v>
      </c>
    </row>
    <row r="670" spans="1:10" ht="22.5" customHeight="1" x14ac:dyDescent="0.2">
      <c r="A670" s="415" t="s">
        <v>1100</v>
      </c>
      <c r="B670" s="475"/>
      <c r="C670" s="56" t="s">
        <v>40</v>
      </c>
      <c r="D670" s="74">
        <v>0</v>
      </c>
      <c r="E670" s="104">
        <v>1103</v>
      </c>
      <c r="F670" s="42">
        <v>0</v>
      </c>
      <c r="G670" s="104">
        <v>848.4</v>
      </c>
      <c r="H670" s="31">
        <v>0</v>
      </c>
      <c r="I670" s="104"/>
      <c r="J670" s="57">
        <f t="shared" si="27"/>
        <v>1951.4</v>
      </c>
    </row>
    <row r="671" spans="1:10" ht="22.5" customHeight="1" x14ac:dyDescent="0.2">
      <c r="A671" s="415" t="s">
        <v>723</v>
      </c>
      <c r="B671" s="475"/>
      <c r="C671" s="56" t="s">
        <v>40</v>
      </c>
      <c r="D671" s="74">
        <v>12284.24</v>
      </c>
      <c r="E671" s="104">
        <v>0</v>
      </c>
      <c r="F671" s="237">
        <v>48</v>
      </c>
      <c r="G671" s="104">
        <v>0</v>
      </c>
      <c r="H671" s="31">
        <v>0</v>
      </c>
      <c r="I671" s="104"/>
      <c r="J671" s="57">
        <f t="shared" si="27"/>
        <v>12332.24</v>
      </c>
    </row>
    <row r="672" spans="1:10" ht="22.5" customHeight="1" x14ac:dyDescent="0.2">
      <c r="A672" s="415" t="s">
        <v>724</v>
      </c>
      <c r="B672" s="475"/>
      <c r="C672" s="56" t="s">
        <v>40</v>
      </c>
      <c r="D672" s="74">
        <v>5482.8000000000011</v>
      </c>
      <c r="E672" s="104">
        <v>0</v>
      </c>
      <c r="F672" s="104">
        <v>0</v>
      </c>
      <c r="G672" s="104">
        <v>0</v>
      </c>
      <c r="H672" s="31">
        <v>0</v>
      </c>
      <c r="I672" s="104"/>
      <c r="J672" s="57">
        <f t="shared" si="27"/>
        <v>5482.8000000000011</v>
      </c>
    </row>
    <row r="673" spans="1:10" ht="22.5" customHeight="1" x14ac:dyDescent="0.2">
      <c r="A673" s="415" t="s">
        <v>1066</v>
      </c>
      <c r="B673" s="475"/>
      <c r="C673" s="56" t="s">
        <v>40</v>
      </c>
      <c r="D673" s="60">
        <v>623.4</v>
      </c>
      <c r="E673" s="453">
        <v>0</v>
      </c>
      <c r="F673" s="104">
        <v>0</v>
      </c>
      <c r="G673" s="104">
        <v>0</v>
      </c>
      <c r="H673" s="31">
        <v>0</v>
      </c>
      <c r="I673" s="453"/>
      <c r="J673" s="57">
        <f t="shared" si="27"/>
        <v>623.4</v>
      </c>
    </row>
    <row r="674" spans="1:10" ht="22.5" customHeight="1" x14ac:dyDescent="0.2">
      <c r="A674" s="478" t="s">
        <v>1096</v>
      </c>
      <c r="B674" s="475"/>
      <c r="C674" s="56" t="s">
        <v>40</v>
      </c>
      <c r="D674" s="60">
        <v>167783.83</v>
      </c>
      <c r="E674" s="104">
        <v>11867.7</v>
      </c>
      <c r="F674" s="104">
        <v>0</v>
      </c>
      <c r="G674" s="104">
        <v>0</v>
      </c>
      <c r="H674" s="31">
        <v>0</v>
      </c>
      <c r="I674" s="104"/>
      <c r="J674" s="57">
        <f t="shared" si="27"/>
        <v>179651.53</v>
      </c>
    </row>
    <row r="675" spans="1:10" ht="22.5" customHeight="1" x14ac:dyDescent="0.2">
      <c r="A675" s="419" t="s">
        <v>1098</v>
      </c>
      <c r="B675" s="477"/>
      <c r="C675" s="56" t="s">
        <v>40</v>
      </c>
      <c r="D675" s="74">
        <v>0</v>
      </c>
      <c r="E675" s="104">
        <v>1713</v>
      </c>
      <c r="F675" s="104">
        <v>1679</v>
      </c>
      <c r="G675" s="104">
        <v>7264</v>
      </c>
      <c r="H675" s="31">
        <v>3219.8</v>
      </c>
      <c r="I675" s="104"/>
      <c r="J675" s="57">
        <f t="shared" si="27"/>
        <v>13875.8</v>
      </c>
    </row>
    <row r="676" spans="1:10" ht="22.5" customHeight="1" x14ac:dyDescent="0.2">
      <c r="A676" s="419" t="s">
        <v>1099</v>
      </c>
      <c r="B676" s="477"/>
      <c r="C676" s="56" t="s">
        <v>40</v>
      </c>
      <c r="D676" s="74">
        <v>0</v>
      </c>
      <c r="E676" s="104">
        <v>1627</v>
      </c>
      <c r="F676" s="104">
        <v>0</v>
      </c>
      <c r="G676" s="104">
        <v>0</v>
      </c>
      <c r="H676" s="104">
        <v>0</v>
      </c>
      <c r="I676" s="104"/>
      <c r="J676" s="57">
        <f t="shared" si="27"/>
        <v>1627</v>
      </c>
    </row>
    <row r="677" spans="1:10" ht="22.5" customHeight="1" x14ac:dyDescent="0.2">
      <c r="A677" s="419" t="s">
        <v>725</v>
      </c>
      <c r="B677" s="477"/>
      <c r="C677" s="55" t="s">
        <v>40</v>
      </c>
      <c r="D677" s="74">
        <v>916.38</v>
      </c>
      <c r="E677" s="104">
        <v>0</v>
      </c>
      <c r="F677" s="104">
        <v>0</v>
      </c>
      <c r="G677" s="104">
        <v>0</v>
      </c>
      <c r="H677" s="104">
        <v>0</v>
      </c>
      <c r="I677" s="104"/>
      <c r="J677" s="57">
        <f t="shared" si="27"/>
        <v>916.38</v>
      </c>
    </row>
    <row r="678" spans="1:10" ht="22.5" customHeight="1" x14ac:dyDescent="0.2">
      <c r="A678" s="415" t="s">
        <v>726</v>
      </c>
      <c r="B678" s="475"/>
      <c r="C678" s="56" t="s">
        <v>40</v>
      </c>
      <c r="D678" s="74">
        <v>17.899999999999999</v>
      </c>
      <c r="E678" s="104">
        <v>0</v>
      </c>
      <c r="F678" s="104">
        <v>0</v>
      </c>
      <c r="G678" s="104">
        <v>0</v>
      </c>
      <c r="H678" s="104">
        <v>0</v>
      </c>
      <c r="I678" s="104"/>
      <c r="J678" s="57">
        <f t="shared" si="27"/>
        <v>17.899999999999999</v>
      </c>
    </row>
    <row r="679" spans="1:10" ht="22.5" customHeight="1" x14ac:dyDescent="0.2">
      <c r="A679" s="415" t="s">
        <v>727</v>
      </c>
      <c r="B679" s="475"/>
      <c r="C679" s="56" t="s">
        <v>40</v>
      </c>
      <c r="D679" s="74">
        <v>140</v>
      </c>
      <c r="E679" s="104">
        <v>0</v>
      </c>
      <c r="F679" s="104">
        <v>0</v>
      </c>
      <c r="G679" s="104">
        <v>0</v>
      </c>
      <c r="H679" s="104">
        <v>0</v>
      </c>
      <c r="I679" s="104"/>
      <c r="J679" s="57">
        <f t="shared" si="27"/>
        <v>140</v>
      </c>
    </row>
    <row r="680" spans="1:10" ht="22.5" customHeight="1" x14ac:dyDescent="0.2">
      <c r="A680" s="415" t="s">
        <v>728</v>
      </c>
      <c r="B680" s="475"/>
      <c r="C680" s="56" t="s">
        <v>40</v>
      </c>
      <c r="D680" s="74">
        <v>98.1</v>
      </c>
      <c r="E680" s="104">
        <v>0</v>
      </c>
      <c r="F680" s="104">
        <v>0</v>
      </c>
      <c r="G680" s="104">
        <v>0</v>
      </c>
      <c r="H680" s="104">
        <v>0</v>
      </c>
      <c r="I680" s="104"/>
      <c r="J680" s="57">
        <f t="shared" si="27"/>
        <v>98.1</v>
      </c>
    </row>
    <row r="681" spans="1:10" ht="22.5" customHeight="1" x14ac:dyDescent="0.2">
      <c r="A681" s="415" t="s">
        <v>729</v>
      </c>
      <c r="B681" s="475"/>
      <c r="C681" s="56" t="s">
        <v>40</v>
      </c>
      <c r="D681" s="74">
        <v>191.5</v>
      </c>
      <c r="E681" s="104">
        <v>0</v>
      </c>
      <c r="F681" s="104">
        <v>0</v>
      </c>
      <c r="G681" s="104">
        <v>0</v>
      </c>
      <c r="H681" s="104">
        <v>0</v>
      </c>
      <c r="I681" s="104"/>
      <c r="J681" s="57">
        <f t="shared" si="27"/>
        <v>191.5</v>
      </c>
    </row>
    <row r="682" spans="1:10" ht="22.5" customHeight="1" x14ac:dyDescent="0.2">
      <c r="A682" s="415" t="s">
        <v>730</v>
      </c>
      <c r="B682" s="475"/>
      <c r="C682" s="56" t="s">
        <v>40</v>
      </c>
      <c r="D682" s="74">
        <v>3898.3</v>
      </c>
      <c r="E682" s="104">
        <v>0</v>
      </c>
      <c r="F682" s="104">
        <v>0</v>
      </c>
      <c r="G682" s="104">
        <v>0</v>
      </c>
      <c r="H682" s="104">
        <v>0</v>
      </c>
      <c r="I682" s="104"/>
      <c r="J682" s="57">
        <f t="shared" si="27"/>
        <v>3898.3</v>
      </c>
    </row>
    <row r="683" spans="1:10" ht="22.5" customHeight="1" x14ac:dyDescent="0.2">
      <c r="A683" s="415" t="s">
        <v>731</v>
      </c>
      <c r="B683" s="475"/>
      <c r="C683" s="56" t="s">
        <v>40</v>
      </c>
      <c r="D683" s="74">
        <v>997</v>
      </c>
      <c r="E683" s="104">
        <v>0</v>
      </c>
      <c r="F683" s="104">
        <v>0</v>
      </c>
      <c r="G683" s="104">
        <v>181</v>
      </c>
      <c r="H683" s="104">
        <v>0</v>
      </c>
      <c r="I683" s="104"/>
      <c r="J683" s="57">
        <f t="shared" si="27"/>
        <v>1178</v>
      </c>
    </row>
    <row r="684" spans="1:10" ht="22.5" customHeight="1" x14ac:dyDescent="0.2">
      <c r="A684" s="415" t="s">
        <v>732</v>
      </c>
      <c r="B684" s="475"/>
      <c r="C684" s="56" t="s">
        <v>40</v>
      </c>
      <c r="D684" s="60">
        <v>1513.1</v>
      </c>
      <c r="E684" s="104">
        <v>148</v>
      </c>
      <c r="F684" s="104">
        <v>0</v>
      </c>
      <c r="G684" s="104">
        <v>0</v>
      </c>
      <c r="H684" s="104">
        <v>0</v>
      </c>
      <c r="I684" s="104"/>
      <c r="J684" s="57">
        <f t="shared" si="27"/>
        <v>1661.1</v>
      </c>
    </row>
    <row r="685" spans="1:10" ht="22.5" customHeight="1" x14ac:dyDescent="0.2">
      <c r="A685" s="415" t="s">
        <v>733</v>
      </c>
      <c r="B685" s="475"/>
      <c r="C685" s="56" t="s">
        <v>40</v>
      </c>
      <c r="D685" s="74">
        <v>588.6</v>
      </c>
      <c r="E685" s="104">
        <v>0</v>
      </c>
      <c r="F685" s="104">
        <v>0</v>
      </c>
      <c r="G685" s="104">
        <v>0</v>
      </c>
      <c r="H685" s="104">
        <v>0</v>
      </c>
      <c r="I685" s="104"/>
      <c r="J685" s="57">
        <f t="shared" ref="J685:J701" si="28">SUM(D685:I685)</f>
        <v>588.6</v>
      </c>
    </row>
    <row r="686" spans="1:10" ht="22.5" customHeight="1" x14ac:dyDescent="0.2">
      <c r="A686" s="415" t="s">
        <v>734</v>
      </c>
      <c r="B686" s="475"/>
      <c r="C686" s="56" t="s">
        <v>40</v>
      </c>
      <c r="D686" s="74">
        <v>539.6</v>
      </c>
      <c r="E686" s="104">
        <v>0</v>
      </c>
      <c r="F686" s="104">
        <v>0</v>
      </c>
      <c r="G686" s="104">
        <v>0</v>
      </c>
      <c r="H686" s="104">
        <v>0</v>
      </c>
      <c r="I686" s="104"/>
      <c r="J686" s="57">
        <f t="shared" si="28"/>
        <v>539.6</v>
      </c>
    </row>
    <row r="687" spans="1:10" ht="22.5" customHeight="1" x14ac:dyDescent="0.2">
      <c r="A687" s="415" t="s">
        <v>735</v>
      </c>
      <c r="B687" s="475"/>
      <c r="C687" s="56" t="s">
        <v>40</v>
      </c>
      <c r="D687" s="272">
        <v>357</v>
      </c>
      <c r="E687" s="104">
        <v>0</v>
      </c>
      <c r="F687" s="104">
        <v>0</v>
      </c>
      <c r="G687" s="104">
        <v>0</v>
      </c>
      <c r="H687" s="104">
        <v>0</v>
      </c>
      <c r="I687" s="104"/>
      <c r="J687" s="57">
        <f t="shared" si="28"/>
        <v>357</v>
      </c>
    </row>
    <row r="688" spans="1:10" ht="22.5" customHeight="1" x14ac:dyDescent="0.2">
      <c r="A688" s="415" t="s">
        <v>736</v>
      </c>
      <c r="B688" s="475"/>
      <c r="C688" s="56" t="s">
        <v>40</v>
      </c>
      <c r="D688" s="31">
        <v>764</v>
      </c>
      <c r="E688" s="104">
        <v>0</v>
      </c>
      <c r="F688" s="104">
        <v>0</v>
      </c>
      <c r="G688" s="104">
        <v>0</v>
      </c>
      <c r="H688" s="104">
        <v>0</v>
      </c>
      <c r="I688" s="104"/>
      <c r="J688" s="57">
        <f t="shared" si="28"/>
        <v>764</v>
      </c>
    </row>
    <row r="689" spans="1:10" ht="22.5" customHeight="1" x14ac:dyDescent="0.2">
      <c r="A689" s="415" t="s">
        <v>737</v>
      </c>
      <c r="B689" s="475"/>
      <c r="C689" s="56" t="s">
        <v>40</v>
      </c>
      <c r="D689" s="74">
        <v>141.19999999999999</v>
      </c>
      <c r="E689" s="104">
        <v>0</v>
      </c>
      <c r="F689" s="104">
        <v>0</v>
      </c>
      <c r="G689" s="104">
        <v>0</v>
      </c>
      <c r="H689" s="104">
        <v>0</v>
      </c>
      <c r="I689" s="104"/>
      <c r="J689" s="57">
        <f t="shared" si="28"/>
        <v>141.19999999999999</v>
      </c>
    </row>
    <row r="690" spans="1:10" ht="22.5" customHeight="1" x14ac:dyDescent="0.2">
      <c r="A690" s="415" t="s">
        <v>738</v>
      </c>
      <c r="B690" s="475"/>
      <c r="C690" s="56" t="s">
        <v>40</v>
      </c>
      <c r="D690" s="74">
        <v>46.9</v>
      </c>
      <c r="E690" s="104">
        <v>0</v>
      </c>
      <c r="F690" s="104">
        <v>0</v>
      </c>
      <c r="G690" s="104">
        <v>0</v>
      </c>
      <c r="H690" s="104">
        <v>0</v>
      </c>
      <c r="I690" s="104"/>
      <c r="J690" s="57">
        <f t="shared" si="28"/>
        <v>46.9</v>
      </c>
    </row>
    <row r="691" spans="1:10" ht="22.5" customHeight="1" x14ac:dyDescent="0.2">
      <c r="A691" s="415" t="s">
        <v>516</v>
      </c>
      <c r="B691" s="475"/>
      <c r="C691" s="56" t="s">
        <v>40</v>
      </c>
      <c r="D691" s="74">
        <v>138.1</v>
      </c>
      <c r="E691" s="104">
        <v>0</v>
      </c>
      <c r="F691" s="104">
        <v>0</v>
      </c>
      <c r="G691" s="104">
        <v>0</v>
      </c>
      <c r="H691" s="104">
        <v>0</v>
      </c>
      <c r="I691" s="104"/>
      <c r="J691" s="57">
        <f t="shared" si="28"/>
        <v>138.1</v>
      </c>
    </row>
    <row r="692" spans="1:10" ht="22.5" customHeight="1" x14ac:dyDescent="0.2">
      <c r="A692" s="415" t="s">
        <v>614</v>
      </c>
      <c r="B692" s="475"/>
      <c r="C692" s="56" t="s">
        <v>40</v>
      </c>
      <c r="D692" s="74">
        <v>517.90000000000009</v>
      </c>
      <c r="E692" s="104">
        <v>0</v>
      </c>
      <c r="F692" s="104">
        <v>0</v>
      </c>
      <c r="G692" s="104">
        <v>0</v>
      </c>
      <c r="H692" s="104">
        <v>0</v>
      </c>
      <c r="I692" s="104"/>
      <c r="J692" s="57">
        <f t="shared" si="28"/>
        <v>517.90000000000009</v>
      </c>
    </row>
    <row r="693" spans="1:10" ht="22.5" customHeight="1" x14ac:dyDescent="0.2">
      <c r="A693" s="415" t="s">
        <v>739</v>
      </c>
      <c r="B693" s="475"/>
      <c r="C693" s="56" t="s">
        <v>40</v>
      </c>
      <c r="D693" s="74">
        <v>911.27</v>
      </c>
      <c r="E693" s="104">
        <v>0</v>
      </c>
      <c r="F693" s="104">
        <v>0</v>
      </c>
      <c r="G693" s="104">
        <v>0</v>
      </c>
      <c r="H693" s="104">
        <v>0</v>
      </c>
      <c r="I693" s="104"/>
      <c r="J693" s="57">
        <f t="shared" si="28"/>
        <v>911.27</v>
      </c>
    </row>
    <row r="694" spans="1:10" ht="22.5" customHeight="1" x14ac:dyDescent="0.2">
      <c r="A694" s="415" t="s">
        <v>740</v>
      </c>
      <c r="B694" s="475"/>
      <c r="C694" s="56" t="s">
        <v>40</v>
      </c>
      <c r="D694" s="60">
        <v>1702.4</v>
      </c>
      <c r="E694" s="104">
        <v>0</v>
      </c>
      <c r="F694" s="104">
        <v>0</v>
      </c>
      <c r="G694" s="104">
        <v>0</v>
      </c>
      <c r="H694" s="104">
        <v>0</v>
      </c>
      <c r="I694" s="104"/>
      <c r="J694" s="57">
        <f t="shared" si="28"/>
        <v>1702.4</v>
      </c>
    </row>
    <row r="695" spans="1:10" ht="22.5" customHeight="1" x14ac:dyDescent="0.2">
      <c r="A695" s="406" t="s">
        <v>741</v>
      </c>
      <c r="B695" s="475"/>
      <c r="C695" s="56" t="s">
        <v>40</v>
      </c>
      <c r="D695" s="74">
        <v>10080.300000000001</v>
      </c>
      <c r="E695" s="104">
        <v>0</v>
      </c>
      <c r="F695" s="104">
        <v>0</v>
      </c>
      <c r="G695" s="104">
        <v>0</v>
      </c>
      <c r="H695" s="104">
        <v>0</v>
      </c>
      <c r="I695" s="104"/>
      <c r="J695" s="57">
        <f t="shared" si="28"/>
        <v>10080.300000000001</v>
      </c>
    </row>
    <row r="696" spans="1:10" ht="22.5" customHeight="1" x14ac:dyDescent="0.2">
      <c r="A696" s="406" t="s">
        <v>742</v>
      </c>
      <c r="B696" s="475"/>
      <c r="C696" s="56" t="s">
        <v>40</v>
      </c>
      <c r="D696" s="60">
        <v>305430.55000000005</v>
      </c>
      <c r="E696" s="104">
        <v>396</v>
      </c>
      <c r="F696" s="103">
        <v>4179.6000000000004</v>
      </c>
      <c r="G696" s="104">
        <v>0</v>
      </c>
      <c r="H696" s="104">
        <v>0</v>
      </c>
      <c r="I696" s="104"/>
      <c r="J696" s="57">
        <f t="shared" si="28"/>
        <v>310006.15000000002</v>
      </c>
    </row>
    <row r="697" spans="1:10" ht="22.5" customHeight="1" x14ac:dyDescent="0.2">
      <c r="A697" s="406" t="s">
        <v>743</v>
      </c>
      <c r="B697" s="475"/>
      <c r="C697" s="56" t="s">
        <v>40</v>
      </c>
      <c r="D697" s="60">
        <v>458</v>
      </c>
      <c r="E697" s="104">
        <v>7408.2</v>
      </c>
      <c r="F697" s="104">
        <v>0</v>
      </c>
      <c r="G697" s="104">
        <v>3822.4</v>
      </c>
      <c r="H697" s="104">
        <v>17501.599999999999</v>
      </c>
      <c r="I697" s="104"/>
      <c r="J697" s="393">
        <f t="shared" si="28"/>
        <v>29190.199999999997</v>
      </c>
    </row>
    <row r="698" spans="1:10" ht="22.5" customHeight="1" x14ac:dyDescent="0.2">
      <c r="A698" s="415" t="s">
        <v>744</v>
      </c>
      <c r="B698" s="475"/>
      <c r="C698" s="56" t="s">
        <v>40</v>
      </c>
      <c r="D698" s="60">
        <v>11.5</v>
      </c>
      <c r="E698" s="104">
        <v>0</v>
      </c>
      <c r="F698" s="104">
        <v>0</v>
      </c>
      <c r="G698" s="104">
        <v>0</v>
      </c>
      <c r="H698" s="104">
        <v>0</v>
      </c>
      <c r="I698" s="104"/>
      <c r="J698" s="57">
        <f t="shared" si="28"/>
        <v>11.5</v>
      </c>
    </row>
    <row r="699" spans="1:10" ht="22.5" customHeight="1" x14ac:dyDescent="0.2">
      <c r="A699" s="479" t="s">
        <v>745</v>
      </c>
      <c r="B699" s="480"/>
      <c r="C699" s="56" t="s">
        <v>40</v>
      </c>
      <c r="D699" s="74">
        <v>11369.94</v>
      </c>
      <c r="E699" s="104">
        <v>0</v>
      </c>
      <c r="F699" s="72">
        <v>153</v>
      </c>
      <c r="G699" s="104">
        <v>0</v>
      </c>
      <c r="H699" s="104">
        <v>0</v>
      </c>
      <c r="I699" s="104"/>
      <c r="J699" s="57">
        <f t="shared" si="28"/>
        <v>11522.94</v>
      </c>
    </row>
    <row r="700" spans="1:10" ht="22.5" customHeight="1" x14ac:dyDescent="0.2">
      <c r="A700" s="415" t="s">
        <v>1007</v>
      </c>
      <c r="B700" s="481"/>
      <c r="C700" s="56" t="s">
        <v>40</v>
      </c>
      <c r="D700" s="60">
        <v>9598.5</v>
      </c>
      <c r="E700" s="104">
        <v>0</v>
      </c>
      <c r="F700" s="104">
        <v>0</v>
      </c>
      <c r="G700" s="104">
        <v>0</v>
      </c>
      <c r="H700" s="104">
        <v>0</v>
      </c>
      <c r="I700" s="104"/>
      <c r="J700" s="57">
        <f t="shared" si="28"/>
        <v>9598.5</v>
      </c>
    </row>
    <row r="701" spans="1:10" ht="22.5" customHeight="1" thickBot="1" x14ac:dyDescent="0.25">
      <c r="A701" s="482" t="s">
        <v>1090</v>
      </c>
      <c r="B701" s="483"/>
      <c r="C701" s="56" t="s">
        <v>40</v>
      </c>
      <c r="D701" s="466">
        <v>0</v>
      </c>
      <c r="E701" s="467">
        <v>377.6</v>
      </c>
      <c r="F701" s="467">
        <v>0</v>
      </c>
      <c r="G701" s="104">
        <v>0</v>
      </c>
      <c r="H701" s="104">
        <v>0</v>
      </c>
      <c r="I701" s="467"/>
      <c r="J701" s="468">
        <f t="shared" si="28"/>
        <v>377.6</v>
      </c>
    </row>
    <row r="702" spans="1:10" ht="39" customHeight="1" thickTop="1" thickBot="1" x14ac:dyDescent="0.25">
      <c r="A702" s="662" t="s">
        <v>746</v>
      </c>
      <c r="B702" s="663"/>
      <c r="C702" s="32" t="s">
        <v>40</v>
      </c>
      <c r="D702" s="24">
        <f t="shared" ref="D702:J702" si="29">SUM(D541:D701)</f>
        <v>1430982.2899999998</v>
      </c>
      <c r="E702" s="24">
        <f t="shared" si="29"/>
        <v>36881.149999999994</v>
      </c>
      <c r="F702" s="24">
        <f t="shared" si="29"/>
        <v>49564.5</v>
      </c>
      <c r="G702" s="24">
        <f t="shared" si="29"/>
        <v>49132.599999999991</v>
      </c>
      <c r="H702" s="24">
        <f t="shared" si="29"/>
        <v>57492.800000000003</v>
      </c>
      <c r="I702" s="24">
        <f t="shared" si="29"/>
        <v>0</v>
      </c>
      <c r="J702" s="25">
        <f t="shared" si="29"/>
        <v>1624053.3399999996</v>
      </c>
    </row>
    <row r="703" spans="1:10" ht="32.25" customHeight="1" thickBot="1" x14ac:dyDescent="0.25">
      <c r="A703" s="634" t="s">
        <v>747</v>
      </c>
      <c r="B703" s="635"/>
      <c r="C703" s="30" t="s">
        <v>40</v>
      </c>
      <c r="D703" s="47">
        <f t="shared" ref="D703:I703" si="30">SUM(D702,D536)</f>
        <v>7057610.1299999999</v>
      </c>
      <c r="E703" s="47">
        <f t="shared" si="30"/>
        <v>103351.73</v>
      </c>
      <c r="F703" s="47">
        <f t="shared" si="30"/>
        <v>119867.40000000002</v>
      </c>
      <c r="G703" s="13">
        <f t="shared" si="30"/>
        <v>120564.1</v>
      </c>
      <c r="H703" s="13">
        <f t="shared" si="30"/>
        <v>144067.01</v>
      </c>
      <c r="I703" s="13">
        <f t="shared" si="30"/>
        <v>0</v>
      </c>
      <c r="J703" s="14">
        <f>SUM(J702,J536)</f>
        <v>7545460.3699999992</v>
      </c>
    </row>
    <row r="704" spans="1:10" ht="21.75" customHeight="1" thickTop="1" thickBot="1" x14ac:dyDescent="0.25">
      <c r="A704" s="650" t="s">
        <v>748</v>
      </c>
      <c r="B704" s="651"/>
      <c r="C704" s="651"/>
      <c r="D704" s="651"/>
      <c r="E704" s="651"/>
      <c r="F704" s="651"/>
      <c r="G704" s="651"/>
      <c r="H704" s="651"/>
      <c r="I704" s="651"/>
      <c r="J704" s="652"/>
    </row>
    <row r="705" spans="1:10" ht="24.75" customHeight="1" thickTop="1" thickBot="1" x14ac:dyDescent="0.25">
      <c r="A705" s="639" t="s">
        <v>749</v>
      </c>
      <c r="B705" s="640"/>
      <c r="C705" s="640"/>
      <c r="D705" s="640"/>
      <c r="E705" s="640"/>
      <c r="F705" s="640"/>
      <c r="G705" s="640"/>
      <c r="H705" s="640"/>
      <c r="I705" s="640"/>
      <c r="J705" s="641"/>
    </row>
    <row r="706" spans="1:10" ht="30" customHeight="1" thickTop="1" thickBot="1" x14ac:dyDescent="0.25">
      <c r="A706" s="645" t="s">
        <v>750</v>
      </c>
      <c r="B706" s="646"/>
      <c r="C706" s="646"/>
      <c r="D706" s="646"/>
      <c r="E706" s="646"/>
      <c r="F706" s="646"/>
      <c r="G706" s="646"/>
      <c r="H706" s="646"/>
      <c r="I706" s="646"/>
      <c r="J706" s="647"/>
    </row>
    <row r="707" spans="1:10" ht="61.5" customHeight="1" thickTop="1" x14ac:dyDescent="0.2">
      <c r="A707" s="636" t="s">
        <v>1103</v>
      </c>
      <c r="B707" s="637"/>
      <c r="C707" s="637"/>
      <c r="D707" s="637"/>
      <c r="E707" s="637"/>
      <c r="F707" s="637"/>
      <c r="G707" s="637"/>
      <c r="H707" s="637"/>
      <c r="I707" s="637"/>
      <c r="J707" s="638"/>
    </row>
    <row r="708" spans="1:10" ht="296.25" customHeight="1" x14ac:dyDescent="0.2">
      <c r="A708" s="762" t="s">
        <v>1044</v>
      </c>
      <c r="B708" s="763"/>
      <c r="C708" s="763"/>
      <c r="D708" s="763"/>
      <c r="E708" s="763"/>
      <c r="F708" s="763"/>
      <c r="G708" s="763"/>
      <c r="H708" s="763"/>
      <c r="I708" s="763"/>
      <c r="J708" s="764"/>
    </row>
    <row r="709" spans="1:10" ht="100.5" customHeight="1" x14ac:dyDescent="0.2">
      <c r="A709" s="757" t="s">
        <v>1045</v>
      </c>
      <c r="B709" s="758"/>
      <c r="C709" s="758"/>
      <c r="D709" s="758"/>
      <c r="E709" s="758"/>
      <c r="F709" s="758"/>
      <c r="G709" s="758"/>
      <c r="H709" s="758"/>
      <c r="I709" s="758"/>
      <c r="J709" s="759"/>
    </row>
    <row r="710" spans="1:10" ht="45" customHeight="1" x14ac:dyDescent="0.2">
      <c r="A710" s="757" t="s">
        <v>1191</v>
      </c>
      <c r="B710" s="758"/>
      <c r="C710" s="758"/>
      <c r="D710" s="758"/>
      <c r="E710" s="758"/>
      <c r="F710" s="758"/>
      <c r="G710" s="758"/>
      <c r="H710" s="758"/>
      <c r="I710" s="758"/>
      <c r="J710" s="759"/>
    </row>
    <row r="711" spans="1:10" ht="45.75" customHeight="1" thickBot="1" x14ac:dyDescent="0.25">
      <c r="A711" s="685" t="s">
        <v>1199</v>
      </c>
      <c r="B711" s="686"/>
      <c r="C711" s="686"/>
      <c r="D711" s="686"/>
      <c r="E711" s="686"/>
      <c r="F711" s="686"/>
      <c r="G711" s="686"/>
      <c r="H711" s="686"/>
      <c r="I711" s="686"/>
      <c r="J711" s="687"/>
    </row>
    <row r="712" spans="1:10" ht="24" customHeight="1" thickTop="1" thickBot="1" x14ac:dyDescent="0.25">
      <c r="A712" s="645" t="s">
        <v>751</v>
      </c>
      <c r="B712" s="646"/>
      <c r="C712" s="646"/>
      <c r="D712" s="646"/>
      <c r="E712" s="646"/>
      <c r="F712" s="646"/>
      <c r="G712" s="646"/>
      <c r="H712" s="646"/>
      <c r="I712" s="646"/>
      <c r="J712" s="647"/>
    </row>
    <row r="713" spans="1:10" ht="141" customHeight="1" thickTop="1" x14ac:dyDescent="0.2">
      <c r="A713" s="636" t="s">
        <v>1126</v>
      </c>
      <c r="B713" s="686"/>
      <c r="C713" s="686"/>
      <c r="D713" s="686"/>
      <c r="E713" s="686"/>
      <c r="F713" s="686"/>
      <c r="G713" s="686"/>
      <c r="H713" s="686"/>
      <c r="I713" s="686"/>
      <c r="J713" s="687"/>
    </row>
    <row r="714" spans="1:10" ht="119.25" customHeight="1" x14ac:dyDescent="0.2">
      <c r="A714" s="684" t="s">
        <v>1130</v>
      </c>
      <c r="B714" s="682"/>
      <c r="C714" s="682"/>
      <c r="D714" s="682"/>
      <c r="E714" s="682"/>
      <c r="F714" s="682"/>
      <c r="G714" s="682"/>
      <c r="H714" s="682"/>
      <c r="I714" s="682"/>
      <c r="J714" s="683"/>
    </row>
    <row r="715" spans="1:10" ht="320.25" customHeight="1" x14ac:dyDescent="0.2">
      <c r="A715" s="681" t="s">
        <v>1206</v>
      </c>
      <c r="B715" s="682"/>
      <c r="C715" s="682"/>
      <c r="D715" s="682"/>
      <c r="E715" s="682"/>
      <c r="F715" s="682"/>
      <c r="G715" s="682"/>
      <c r="H715" s="682"/>
      <c r="I715" s="682"/>
      <c r="J715" s="683"/>
    </row>
    <row r="716" spans="1:10" ht="82.5" customHeight="1" x14ac:dyDescent="0.2">
      <c r="A716" s="688" t="s">
        <v>1200</v>
      </c>
      <c r="B716" s="682"/>
      <c r="C716" s="682"/>
      <c r="D716" s="682"/>
      <c r="E716" s="682"/>
      <c r="F716" s="682"/>
      <c r="G716" s="682"/>
      <c r="H716" s="682"/>
      <c r="I716" s="682"/>
      <c r="J716" s="683"/>
    </row>
    <row r="717" spans="1:10" ht="104.25" customHeight="1" x14ac:dyDescent="0.2">
      <c r="A717" s="688" t="s">
        <v>1201</v>
      </c>
      <c r="B717" s="682"/>
      <c r="C717" s="682"/>
      <c r="D717" s="682"/>
      <c r="E717" s="682"/>
      <c r="F717" s="682"/>
      <c r="G717" s="682"/>
      <c r="H717" s="682"/>
      <c r="I717" s="682"/>
      <c r="J717" s="683"/>
    </row>
    <row r="718" spans="1:10" ht="84" customHeight="1" x14ac:dyDescent="0.2">
      <c r="A718" s="688" t="s">
        <v>1202</v>
      </c>
      <c r="B718" s="682"/>
      <c r="C718" s="682"/>
      <c r="D718" s="682"/>
      <c r="E718" s="682"/>
      <c r="F718" s="682"/>
      <c r="G718" s="682"/>
      <c r="H718" s="682"/>
      <c r="I718" s="682"/>
      <c r="J718" s="683"/>
    </row>
    <row r="719" spans="1:10" ht="82.5" customHeight="1" x14ac:dyDescent="0.2">
      <c r="A719" s="688" t="s">
        <v>1203</v>
      </c>
      <c r="B719" s="682"/>
      <c r="C719" s="682"/>
      <c r="D719" s="682"/>
      <c r="E719" s="682"/>
      <c r="F719" s="682"/>
      <c r="G719" s="682"/>
      <c r="H719" s="682"/>
      <c r="I719" s="682"/>
      <c r="J719" s="683"/>
    </row>
    <row r="720" spans="1:10" ht="101.25" customHeight="1" thickBot="1" x14ac:dyDescent="0.25">
      <c r="A720" s="689" t="s">
        <v>1204</v>
      </c>
      <c r="B720" s="690"/>
      <c r="C720" s="690"/>
      <c r="D720" s="690"/>
      <c r="E720" s="690"/>
      <c r="F720" s="690"/>
      <c r="G720" s="690"/>
      <c r="H720" s="690"/>
      <c r="I720" s="690"/>
      <c r="J720" s="691"/>
    </row>
    <row r="721" spans="1:10" ht="18.75" customHeight="1" thickTop="1" thickBot="1" x14ac:dyDescent="0.25">
      <c r="A721" s="678" t="s">
        <v>752</v>
      </c>
      <c r="B721" s="679"/>
      <c r="C721" s="679"/>
      <c r="D721" s="679"/>
      <c r="E721" s="679"/>
      <c r="F721" s="679"/>
      <c r="G721" s="679"/>
      <c r="H721" s="679"/>
      <c r="I721" s="679"/>
      <c r="J721" s="680"/>
    </row>
    <row r="722" spans="1:10" ht="18.75" customHeight="1" thickTop="1" thickBot="1" x14ac:dyDescent="0.25">
      <c r="A722" s="658" t="s">
        <v>1182</v>
      </c>
      <c r="B722" s="659"/>
      <c r="C722" s="659"/>
      <c r="D722" s="659"/>
      <c r="E722" s="659"/>
      <c r="F722" s="659"/>
      <c r="G722" s="659"/>
      <c r="H722" s="659"/>
      <c r="I722" s="659"/>
      <c r="J722" s="661"/>
    </row>
    <row r="723" spans="1:10" ht="84" customHeight="1" thickTop="1" x14ac:dyDescent="0.25">
      <c r="A723" s="675" t="s">
        <v>1008</v>
      </c>
      <c r="B723" s="676"/>
      <c r="C723" s="676"/>
      <c r="D723" s="676"/>
      <c r="E723" s="676"/>
      <c r="F723" s="676"/>
      <c r="G723" s="676"/>
      <c r="H723" s="676"/>
      <c r="I723" s="676"/>
      <c r="J723" s="677"/>
    </row>
    <row r="724" spans="1:10" ht="18" customHeight="1" thickBot="1" x14ac:dyDescent="0.25">
      <c r="A724" s="672" t="s">
        <v>1010</v>
      </c>
      <c r="B724" s="673"/>
      <c r="C724" s="673"/>
      <c r="D724" s="673"/>
      <c r="E724" s="673"/>
      <c r="F724" s="673"/>
      <c r="G724" s="673"/>
      <c r="H724" s="673"/>
      <c r="I724" s="673"/>
      <c r="J724" s="674"/>
    </row>
  </sheetData>
  <sortState xmlns:xlrd2="http://schemas.microsoft.com/office/spreadsheetml/2017/richdata2" ref="A36:J714">
    <sortCondition ref="B37:B151"/>
  </sortState>
  <mergeCells count="147">
    <mergeCell ref="A416:B416"/>
    <mergeCell ref="A79:A80"/>
    <mergeCell ref="A87:A90"/>
    <mergeCell ref="A130:A135"/>
    <mergeCell ref="A275:A314"/>
    <mergeCell ref="A206:A207"/>
    <mergeCell ref="A342:A346"/>
    <mergeCell ref="A250:A264"/>
    <mergeCell ref="B249:C249"/>
    <mergeCell ref="A242:A243"/>
    <mergeCell ref="A360:A361"/>
    <mergeCell ref="A248:J248"/>
    <mergeCell ref="A96:A98"/>
    <mergeCell ref="A153:A155"/>
    <mergeCell ref="A215:A216"/>
    <mergeCell ref="A333:A334"/>
    <mergeCell ref="A368:A370"/>
    <mergeCell ref="A391:A410"/>
    <mergeCell ref="A411:A415"/>
    <mergeCell ref="A710:J710"/>
    <mergeCell ref="A586:B586"/>
    <mergeCell ref="A709:J709"/>
    <mergeCell ref="A507:B507"/>
    <mergeCell ref="A708:J708"/>
    <mergeCell ref="A138:A139"/>
    <mergeCell ref="A265:A267"/>
    <mergeCell ref="A347:A351"/>
    <mergeCell ref="A221:A222"/>
    <mergeCell ref="A455:B455"/>
    <mergeCell ref="A335:A336"/>
    <mergeCell ref="A246:B246"/>
    <mergeCell ref="A247:B247"/>
    <mergeCell ref="A375:A376"/>
    <mergeCell ref="A240:A241"/>
    <mergeCell ref="A372:A374"/>
    <mergeCell ref="A315:A331"/>
    <mergeCell ref="A423:J423"/>
    <mergeCell ref="A418:B419"/>
    <mergeCell ref="A268:A273"/>
    <mergeCell ref="A353:A359"/>
    <mergeCell ref="A365:A367"/>
    <mergeCell ref="A381:A390"/>
    <mergeCell ref="A417:B417"/>
    <mergeCell ref="A59:A67"/>
    <mergeCell ref="A55:A56"/>
    <mergeCell ref="A26:B26"/>
    <mergeCell ref="A68:A69"/>
    <mergeCell ref="A184:A185"/>
    <mergeCell ref="A237:A238"/>
    <mergeCell ref="A180:A181"/>
    <mergeCell ref="A202:A204"/>
    <mergeCell ref="A224:A226"/>
    <mergeCell ref="A136:A137"/>
    <mergeCell ref="A162:A170"/>
    <mergeCell ref="A187:A189"/>
    <mergeCell ref="A212:A213"/>
    <mergeCell ref="A208:A209"/>
    <mergeCell ref="A149:A151"/>
    <mergeCell ref="A229:A230"/>
    <mergeCell ref="A27:J27"/>
    <mergeCell ref="A142:A143"/>
    <mergeCell ref="A94:A95"/>
    <mergeCell ref="A113:A118"/>
    <mergeCell ref="A111:A112"/>
    <mergeCell ref="A190:A191"/>
    <mergeCell ref="A71:A73"/>
    <mergeCell ref="A76:A78"/>
    <mergeCell ref="A44:A45"/>
    <mergeCell ref="A47:A48"/>
    <mergeCell ref="A22:B22"/>
    <mergeCell ref="A17:B17"/>
    <mergeCell ref="A20:J20"/>
    <mergeCell ref="A21:C21"/>
    <mergeCell ref="B36:C36"/>
    <mergeCell ref="A31:C31"/>
    <mergeCell ref="A24:B24"/>
    <mergeCell ref="A28:J28"/>
    <mergeCell ref="A13:J13"/>
    <mergeCell ref="A19:J19"/>
    <mergeCell ref="A11:B11"/>
    <mergeCell ref="A12:B12"/>
    <mergeCell ref="A23:B23"/>
    <mergeCell ref="A14:J14"/>
    <mergeCell ref="A15:C15"/>
    <mergeCell ref="A16:B16"/>
    <mergeCell ref="A219:A220"/>
    <mergeCell ref="A121:A123"/>
    <mergeCell ref="A156:A158"/>
    <mergeCell ref="A34:J34"/>
    <mergeCell ref="A32:B32"/>
    <mergeCell ref="A33:B33"/>
    <mergeCell ref="A41:A43"/>
    <mergeCell ref="A29:J29"/>
    <mergeCell ref="A35:J35"/>
    <mergeCell ref="A25:B25"/>
    <mergeCell ref="A30:J30"/>
    <mergeCell ref="A39:A40"/>
    <mergeCell ref="A105:A106"/>
    <mergeCell ref="A81:A86"/>
    <mergeCell ref="A18:B18"/>
    <mergeCell ref="A51:A53"/>
    <mergeCell ref="A1:J1"/>
    <mergeCell ref="A3:J3"/>
    <mergeCell ref="A4:J4"/>
    <mergeCell ref="A7:J7"/>
    <mergeCell ref="A8:J8"/>
    <mergeCell ref="A5:J5"/>
    <mergeCell ref="A6:J6"/>
    <mergeCell ref="A2:J2"/>
    <mergeCell ref="A10:C10"/>
    <mergeCell ref="A9:J9"/>
    <mergeCell ref="A724:J724"/>
    <mergeCell ref="A723:J723"/>
    <mergeCell ref="A722:J722"/>
    <mergeCell ref="A721:J721"/>
    <mergeCell ref="A715:J715"/>
    <mergeCell ref="A714:J714"/>
    <mergeCell ref="A711:J711"/>
    <mergeCell ref="A713:J713"/>
    <mergeCell ref="A712:J712"/>
    <mergeCell ref="A716:J716"/>
    <mergeCell ref="A717:J717"/>
    <mergeCell ref="A720:J720"/>
    <mergeCell ref="A718:J718"/>
    <mergeCell ref="A719:J719"/>
    <mergeCell ref="A420:B420"/>
    <mergeCell ref="A421:B421"/>
    <mergeCell ref="A703:B703"/>
    <mergeCell ref="A707:J707"/>
    <mergeCell ref="A424:J424"/>
    <mergeCell ref="A426:C426"/>
    <mergeCell ref="A706:J706"/>
    <mergeCell ref="A705:J705"/>
    <mergeCell ref="A432:B432"/>
    <mergeCell ref="A431:B431"/>
    <mergeCell ref="A704:J704"/>
    <mergeCell ref="A536:B536"/>
    <mergeCell ref="A624:B624"/>
    <mergeCell ref="A564:B564"/>
    <mergeCell ref="A503:B503"/>
    <mergeCell ref="A425:J425"/>
    <mergeCell ref="A537:J537"/>
    <mergeCell ref="A538:J538"/>
    <mergeCell ref="A702:B702"/>
    <mergeCell ref="A539:J539"/>
    <mergeCell ref="A540:C540"/>
    <mergeCell ref="A422:B422"/>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3" manualBreakCount="13">
    <brk id="46" max="11" man="1"/>
    <brk id="93" max="11" man="1"/>
    <brk id="137" max="11" man="1"/>
    <brk id="181" max="11" man="1"/>
    <brk id="223" max="11" man="1"/>
    <brk id="267" max="11" man="1"/>
    <brk id="314" max="11" man="1"/>
    <brk id="362" max="9" man="1"/>
    <brk id="410" max="9" man="1"/>
    <brk id="479" max="9" man="1"/>
    <brk id="548" max="11" man="1"/>
    <brk id="623" max="9" man="1"/>
    <brk id="696" max="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176</v>
      </c>
    </row>
    <row r="2" spans="1:1" x14ac:dyDescent="0.25">
      <c r="A2" t="s">
        <v>168</v>
      </c>
    </row>
    <row r="3" spans="1:1" x14ac:dyDescent="0.25">
      <c r="A3" t="s">
        <v>131</v>
      </c>
    </row>
    <row r="4" spans="1:1" x14ac:dyDescent="0.25">
      <c r="A4" t="s">
        <v>281</v>
      </c>
    </row>
    <row r="5" spans="1:1" x14ac:dyDescent="0.25">
      <c r="A5" t="s">
        <v>156</v>
      </c>
    </row>
    <row r="6" spans="1:1" x14ac:dyDescent="0.25">
      <c r="A6" t="s">
        <v>81</v>
      </c>
    </row>
    <row r="7" spans="1:1" x14ac:dyDescent="0.25">
      <c r="A7" t="s">
        <v>97</v>
      </c>
    </row>
    <row r="8" spans="1:1" x14ac:dyDescent="0.25">
      <c r="A8" t="s">
        <v>202</v>
      </c>
    </row>
    <row r="9" spans="1:1" x14ac:dyDescent="0.25">
      <c r="A9" t="s">
        <v>183</v>
      </c>
    </row>
    <row r="10" spans="1:1" x14ac:dyDescent="0.25">
      <c r="A10" t="s">
        <v>189</v>
      </c>
    </row>
    <row r="11" spans="1:1" x14ac:dyDescent="0.25">
      <c r="A11" t="s">
        <v>148</v>
      </c>
    </row>
    <row r="12" spans="1:1" x14ac:dyDescent="0.25">
      <c r="A12" t="s">
        <v>92</v>
      </c>
    </row>
    <row r="13" spans="1:1" x14ac:dyDescent="0.25">
      <c r="A13" t="s">
        <v>197</v>
      </c>
    </row>
    <row r="14" spans="1:1" x14ac:dyDescent="0.25">
      <c r="A14" t="s">
        <v>105</v>
      </c>
    </row>
    <row r="15" spans="1:1" x14ac:dyDescent="0.25">
      <c r="A15" t="s">
        <v>997</v>
      </c>
    </row>
    <row r="16" spans="1:1" x14ac:dyDescent="0.25">
      <c r="A16" t="s">
        <v>66</v>
      </c>
    </row>
    <row r="17" spans="1:1" x14ac:dyDescent="0.25">
      <c r="A17" t="s">
        <v>71</v>
      </c>
    </row>
    <row r="18" spans="1:1" x14ac:dyDescent="0.25">
      <c r="A18" t="s">
        <v>126</v>
      </c>
    </row>
    <row r="19" spans="1:1" x14ac:dyDescent="0.25">
      <c r="A19" t="s">
        <v>211</v>
      </c>
    </row>
    <row r="20" spans="1:1" x14ac:dyDescent="0.25">
      <c r="A20" t="s">
        <v>85</v>
      </c>
    </row>
    <row r="21" spans="1:1" x14ac:dyDescent="0.25">
      <c r="A21" t="s">
        <v>998</v>
      </c>
    </row>
    <row r="22" spans="1:1" x14ac:dyDescent="0.25">
      <c r="A22" t="s">
        <v>238</v>
      </c>
    </row>
    <row r="23" spans="1:1" x14ac:dyDescent="0.25">
      <c r="A23" t="s">
        <v>987</v>
      </c>
    </row>
    <row r="24" spans="1:1" x14ac:dyDescent="0.25">
      <c r="A24" t="s">
        <v>109</v>
      </c>
    </row>
    <row r="25" spans="1:1" x14ac:dyDescent="0.25">
      <c r="A25" t="s">
        <v>252</v>
      </c>
    </row>
    <row r="26" spans="1:1" x14ac:dyDescent="0.25">
      <c r="A26" t="s">
        <v>178</v>
      </c>
    </row>
    <row r="27" spans="1:1" x14ac:dyDescent="0.25">
      <c r="A27" t="s">
        <v>143</v>
      </c>
    </row>
    <row r="28" spans="1:1" x14ac:dyDescent="0.25">
      <c r="A28" t="s">
        <v>200</v>
      </c>
    </row>
    <row r="29" spans="1:1" x14ac:dyDescent="0.25">
      <c r="A29" t="s">
        <v>145</v>
      </c>
    </row>
    <row r="30" spans="1:1" x14ac:dyDescent="0.25">
      <c r="A30" t="s">
        <v>341</v>
      </c>
    </row>
    <row r="31" spans="1:1" x14ac:dyDescent="0.25">
      <c r="A31" t="s">
        <v>277</v>
      </c>
    </row>
    <row r="32" spans="1:1" x14ac:dyDescent="0.25">
      <c r="A32" t="s">
        <v>324</v>
      </c>
    </row>
    <row r="33" spans="1:1" x14ac:dyDescent="0.25">
      <c r="A33" t="s">
        <v>972</v>
      </c>
    </row>
    <row r="34" spans="1:1" x14ac:dyDescent="0.25">
      <c r="A34" t="s">
        <v>218</v>
      </c>
    </row>
    <row r="35" spans="1:1" x14ac:dyDescent="0.25">
      <c r="A35" t="s">
        <v>137</v>
      </c>
    </row>
    <row r="36" spans="1:1" x14ac:dyDescent="0.25">
      <c r="A36" t="s">
        <v>263</v>
      </c>
    </row>
    <row r="37" spans="1:1" x14ac:dyDescent="0.25">
      <c r="A37" t="s">
        <v>75</v>
      </c>
    </row>
    <row r="38" spans="1:1" x14ac:dyDescent="0.25">
      <c r="A38" t="s">
        <v>56</v>
      </c>
    </row>
    <row r="39" spans="1:1" x14ac:dyDescent="0.25">
      <c r="A39" t="s">
        <v>231</v>
      </c>
    </row>
    <row r="40" spans="1:1" x14ac:dyDescent="0.25">
      <c r="A40" t="s">
        <v>214</v>
      </c>
    </row>
    <row r="41" spans="1:1" x14ac:dyDescent="0.25">
      <c r="A41" t="s">
        <v>118</v>
      </c>
    </row>
    <row r="42" spans="1:1" x14ac:dyDescent="0.25">
      <c r="A42" t="s">
        <v>317</v>
      </c>
    </row>
    <row r="43" spans="1:1" x14ac:dyDescent="0.25">
      <c r="A43" t="s">
        <v>154</v>
      </c>
    </row>
    <row r="44" spans="1:1" x14ac:dyDescent="0.25">
      <c r="A44" t="s">
        <v>305</v>
      </c>
    </row>
    <row r="45" spans="1:1" x14ac:dyDescent="0.25">
      <c r="A45" t="s">
        <v>181</v>
      </c>
    </row>
    <row r="46" spans="1:1" x14ac:dyDescent="0.25">
      <c r="A46" t="s">
        <v>292</v>
      </c>
    </row>
    <row r="47" spans="1:1" x14ac:dyDescent="0.25">
      <c r="A47" t="s">
        <v>111</v>
      </c>
    </row>
    <row r="48" spans="1:1" x14ac:dyDescent="0.25">
      <c r="A48" t="s">
        <v>229</v>
      </c>
    </row>
    <row r="49" spans="1:1" x14ac:dyDescent="0.25">
      <c r="A49" t="s">
        <v>993</v>
      </c>
    </row>
    <row r="50" spans="1:1" x14ac:dyDescent="0.25">
      <c r="A50" s="132" t="s">
        <v>206</v>
      </c>
    </row>
    <row r="51" spans="1:1" x14ac:dyDescent="0.25">
      <c r="A51" t="s">
        <v>242</v>
      </c>
    </row>
    <row r="52" spans="1:1" x14ac:dyDescent="0.25">
      <c r="A52" t="s">
        <v>275</v>
      </c>
    </row>
    <row r="53" spans="1:1" x14ac:dyDescent="0.25">
      <c r="A53" t="s">
        <v>267</v>
      </c>
    </row>
    <row r="54" spans="1:1" x14ac:dyDescent="0.25">
      <c r="A54" t="s">
        <v>298</v>
      </c>
    </row>
    <row r="55" spans="1:1" x14ac:dyDescent="0.25">
      <c r="A55" t="s">
        <v>204</v>
      </c>
    </row>
    <row r="56" spans="1:1" x14ac:dyDescent="0.25">
      <c r="A56" t="s">
        <v>249</v>
      </c>
    </row>
    <row r="57" spans="1:1" x14ac:dyDescent="0.25">
      <c r="A57" t="s">
        <v>124</v>
      </c>
    </row>
    <row r="58" spans="1:1" x14ac:dyDescent="0.25">
      <c r="A58" t="s">
        <v>989</v>
      </c>
    </row>
    <row r="59" spans="1:1" x14ac:dyDescent="0.25">
      <c r="A59" t="s">
        <v>159</v>
      </c>
    </row>
    <row r="60" spans="1:1" x14ac:dyDescent="0.25">
      <c r="A60" t="s">
        <v>288</v>
      </c>
    </row>
    <row r="62" spans="1:1" x14ac:dyDescent="0.25">
      <c r="A62" s="95" t="s">
        <v>999</v>
      </c>
    </row>
    <row r="65" spans="1:1" ht="15.75" thickBot="1" x14ac:dyDescent="0.3"/>
    <row r="66" spans="1:1" ht="15.75" thickTop="1" x14ac:dyDescent="0.25">
      <c r="A66" s="131" t="s">
        <v>349</v>
      </c>
    </row>
    <row r="67" spans="1:1" x14ac:dyDescent="0.25">
      <c r="A67" s="128" t="s">
        <v>363</v>
      </c>
    </row>
    <row r="68" spans="1:1" ht="30" x14ac:dyDescent="0.25">
      <c r="A68" s="64" t="s">
        <v>368</v>
      </c>
    </row>
    <row r="69" spans="1:1" ht="35.25" customHeight="1" x14ac:dyDescent="0.25">
      <c r="A69" s="128" t="s">
        <v>370</v>
      </c>
    </row>
    <row r="70" spans="1:1" x14ac:dyDescent="0.25">
      <c r="A70" s="64" t="s">
        <v>419</v>
      </c>
    </row>
    <row r="71" spans="1:1" x14ac:dyDescent="0.25">
      <c r="A71" s="129" t="s">
        <v>423</v>
      </c>
    </row>
    <row r="72" spans="1:1" x14ac:dyDescent="0.25">
      <c r="A72" s="130" t="s">
        <v>432</v>
      </c>
    </row>
    <row r="73" spans="1:1" x14ac:dyDescent="0.25">
      <c r="A73" s="65" t="s">
        <v>439</v>
      </c>
    </row>
    <row r="74" spans="1:1" x14ac:dyDescent="0.25">
      <c r="A74" s="64" t="s">
        <v>442</v>
      </c>
    </row>
    <row r="75" spans="1:1" x14ac:dyDescent="0.25">
      <c r="A75" s="128" t="s">
        <v>448</v>
      </c>
    </row>
    <row r="76" spans="1:1" x14ac:dyDescent="0.25">
      <c r="A76" s="128" t="s">
        <v>468</v>
      </c>
    </row>
    <row r="77" spans="1:1" ht="18.75" customHeight="1" x14ac:dyDescent="0.25">
      <c r="A77" s="134" t="s">
        <v>985</v>
      </c>
    </row>
    <row r="80" spans="1:1" x14ac:dyDescent="0.25">
      <c r="A80" s="133" t="s">
        <v>974</v>
      </c>
    </row>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349</v>
      </c>
    </row>
    <row r="2" spans="1:1" ht="15.75" customHeight="1" x14ac:dyDescent="0.25">
      <c r="A2" s="96" t="s">
        <v>363</v>
      </c>
    </row>
    <row r="3" spans="1:1" ht="15.75" customHeight="1" x14ac:dyDescent="0.25">
      <c r="A3" s="96" t="s">
        <v>368</v>
      </c>
    </row>
    <row r="4" spans="1:1" x14ac:dyDescent="0.25">
      <c r="A4" s="98" t="s">
        <v>370</v>
      </c>
    </row>
    <row r="5" spans="1:1" ht="16.5" customHeight="1" x14ac:dyDescent="0.25">
      <c r="A5" s="98" t="s">
        <v>419</v>
      </c>
    </row>
    <row r="6" spans="1:1" x14ac:dyDescent="0.25">
      <c r="A6" s="97" t="s">
        <v>423</v>
      </c>
    </row>
    <row r="7" spans="1:1" ht="15.75" customHeight="1" x14ac:dyDescent="0.25">
      <c r="A7" s="93" t="s">
        <v>432</v>
      </c>
    </row>
    <row r="8" spans="1:1" ht="15.75" customHeight="1" x14ac:dyDescent="0.25">
      <c r="A8" s="94" t="s">
        <v>439</v>
      </c>
    </row>
    <row r="9" spans="1:1" ht="15.75" customHeight="1" x14ac:dyDescent="0.25">
      <c r="A9" s="92" t="s">
        <v>442</v>
      </c>
    </row>
    <row r="10" spans="1:1" ht="15.75" customHeight="1" x14ac:dyDescent="0.25">
      <c r="A10" s="96" t="s">
        <v>448</v>
      </c>
    </row>
    <row r="11" spans="1:1" ht="16.5" customHeight="1" x14ac:dyDescent="0.25">
      <c r="A11" s="98" t="s">
        <v>468</v>
      </c>
    </row>
    <row r="12" spans="1:1" x14ac:dyDescent="0.25">
      <c r="A12" s="92" t="s">
        <v>478</v>
      </c>
    </row>
    <row r="14" spans="1:1" x14ac:dyDescent="0.25">
      <c r="A14" s="95">
        <v>12</v>
      </c>
    </row>
    <row r="18" spans="1:1" ht="16.5" thickBot="1" x14ac:dyDescent="0.3">
      <c r="A18" s="18" t="s">
        <v>54</v>
      </c>
    </row>
    <row r="19" spans="1:1" ht="15.75" thickTop="1" x14ac:dyDescent="0.25">
      <c r="A19" s="84" t="s">
        <v>971</v>
      </c>
    </row>
    <row r="20" spans="1:1" x14ac:dyDescent="0.25">
      <c r="A20" s="64" t="s">
        <v>168</v>
      </c>
    </row>
    <row r="21" spans="1:1" x14ac:dyDescent="0.25">
      <c r="A21" s="64" t="s">
        <v>131</v>
      </c>
    </row>
    <row r="22" spans="1:1" x14ac:dyDescent="0.25">
      <c r="A22" s="65" t="s">
        <v>281</v>
      </c>
    </row>
    <row r="23" spans="1:1" x14ac:dyDescent="0.25">
      <c r="A23" s="64" t="s">
        <v>81</v>
      </c>
    </row>
    <row r="24" spans="1:1" x14ac:dyDescent="0.25">
      <c r="A24" s="65" t="s">
        <v>220</v>
      </c>
    </row>
    <row r="25" spans="1:1" x14ac:dyDescent="0.25">
      <c r="A25" s="64" t="s">
        <v>97</v>
      </c>
    </row>
    <row r="26" spans="1:1" x14ac:dyDescent="0.25">
      <c r="A26" s="91" t="s">
        <v>296</v>
      </c>
    </row>
    <row r="27" spans="1:1" x14ac:dyDescent="0.25">
      <c r="A27" s="64" t="s">
        <v>202</v>
      </c>
    </row>
    <row r="28" spans="1:1" x14ac:dyDescent="0.25">
      <c r="A28" s="65" t="s">
        <v>183</v>
      </c>
    </row>
    <row r="29" spans="1:1" x14ac:dyDescent="0.25">
      <c r="A29" s="64" t="s">
        <v>189</v>
      </c>
    </row>
    <row r="30" spans="1:1" x14ac:dyDescent="0.25">
      <c r="A30" s="64" t="s">
        <v>92</v>
      </c>
    </row>
    <row r="31" spans="1:1" x14ac:dyDescent="0.25">
      <c r="A31" s="65" t="s">
        <v>197</v>
      </c>
    </row>
    <row r="32" spans="1:1" x14ac:dyDescent="0.25">
      <c r="A32" s="65" t="s">
        <v>105</v>
      </c>
    </row>
    <row r="33" spans="1:1" x14ac:dyDescent="0.25">
      <c r="A33" s="64" t="s">
        <v>62</v>
      </c>
    </row>
    <row r="34" spans="1:1" x14ac:dyDescent="0.25">
      <c r="A34" s="65" t="s">
        <v>66</v>
      </c>
    </row>
    <row r="35" spans="1:1" x14ac:dyDescent="0.25">
      <c r="A35" s="65" t="s">
        <v>69</v>
      </c>
    </row>
    <row r="36" spans="1:1" x14ac:dyDescent="0.25">
      <c r="A36" s="64" t="s">
        <v>71</v>
      </c>
    </row>
    <row r="37" spans="1:1" x14ac:dyDescent="0.25">
      <c r="A37" s="64" t="s">
        <v>126</v>
      </c>
    </row>
    <row r="38" spans="1:1" x14ac:dyDescent="0.25">
      <c r="A38" s="65" t="s">
        <v>273</v>
      </c>
    </row>
    <row r="39" spans="1:1" x14ac:dyDescent="0.25">
      <c r="A39" s="65" t="s">
        <v>211</v>
      </c>
    </row>
    <row r="40" spans="1:1" x14ac:dyDescent="0.25">
      <c r="A40" s="65" t="s">
        <v>85</v>
      </c>
    </row>
    <row r="41" spans="1:1" x14ac:dyDescent="0.25">
      <c r="A41" s="65" t="s">
        <v>998</v>
      </c>
    </row>
    <row r="42" spans="1:1" x14ac:dyDescent="0.25">
      <c r="A42" s="65" t="s">
        <v>238</v>
      </c>
    </row>
    <row r="43" spans="1:1" x14ac:dyDescent="0.25">
      <c r="A43" s="65" t="s">
        <v>987</v>
      </c>
    </row>
    <row r="44" spans="1:1" x14ac:dyDescent="0.25">
      <c r="A44" s="64" t="s">
        <v>109</v>
      </c>
    </row>
    <row r="45" spans="1:1" x14ac:dyDescent="0.25">
      <c r="A45" s="65" t="s">
        <v>252</v>
      </c>
    </row>
    <row r="46" spans="1:1" x14ac:dyDescent="0.25">
      <c r="A46" s="64" t="s">
        <v>178</v>
      </c>
    </row>
    <row r="47" spans="1:1" x14ac:dyDescent="0.25">
      <c r="A47" s="64" t="s">
        <v>143</v>
      </c>
    </row>
    <row r="48" spans="1:1" x14ac:dyDescent="0.25">
      <c r="A48" s="64" t="s">
        <v>200</v>
      </c>
    </row>
    <row r="49" spans="1:1" x14ac:dyDescent="0.25">
      <c r="A49" s="65" t="s">
        <v>145</v>
      </c>
    </row>
    <row r="50" spans="1:1" x14ac:dyDescent="0.25">
      <c r="A50" s="65" t="s">
        <v>341</v>
      </c>
    </row>
    <row r="51" spans="1:1" x14ac:dyDescent="0.25">
      <c r="A51" s="65" t="s">
        <v>277</v>
      </c>
    </row>
    <row r="52" spans="1:1" x14ac:dyDescent="0.25">
      <c r="A52" s="65" t="s">
        <v>324</v>
      </c>
    </row>
    <row r="53" spans="1:1" ht="30" x14ac:dyDescent="0.25">
      <c r="A53" s="65" t="s">
        <v>972</v>
      </c>
    </row>
    <row r="54" spans="1:1" x14ac:dyDescent="0.25">
      <c r="A54" s="64" t="s">
        <v>1000</v>
      </c>
    </row>
    <row r="55" spans="1:1" x14ac:dyDescent="0.25">
      <c r="A55" s="65" t="s">
        <v>218</v>
      </c>
    </row>
    <row r="56" spans="1:1" x14ac:dyDescent="0.25">
      <c r="A56" s="64" t="s">
        <v>137</v>
      </c>
    </row>
    <row r="57" spans="1:1" ht="30" x14ac:dyDescent="0.25">
      <c r="A57" s="91" t="s">
        <v>263</v>
      </c>
    </row>
    <row r="58" spans="1:1" x14ac:dyDescent="0.25">
      <c r="A58" s="100" t="s">
        <v>193</v>
      </c>
    </row>
    <row r="59" spans="1:1" x14ac:dyDescent="0.25">
      <c r="A59" s="64" t="s">
        <v>75</v>
      </c>
    </row>
    <row r="60" spans="1:1" x14ac:dyDescent="0.25">
      <c r="A60" s="64" t="s">
        <v>56</v>
      </c>
    </row>
    <row r="61" spans="1:1" x14ac:dyDescent="0.25">
      <c r="A61" s="65" t="s">
        <v>231</v>
      </c>
    </row>
    <row r="62" spans="1:1" x14ac:dyDescent="0.25">
      <c r="A62" s="91" t="s">
        <v>214</v>
      </c>
    </row>
    <row r="63" spans="1:1" x14ac:dyDescent="0.25">
      <c r="A63" s="64" t="s">
        <v>118</v>
      </c>
    </row>
    <row r="64" spans="1:1" x14ac:dyDescent="0.25">
      <c r="A64" s="65" t="s">
        <v>317</v>
      </c>
    </row>
    <row r="65" spans="1:1" x14ac:dyDescent="0.25">
      <c r="A65" s="64" t="s">
        <v>154</v>
      </c>
    </row>
    <row r="66" spans="1:1" x14ac:dyDescent="0.25">
      <c r="A66" s="65" t="s">
        <v>305</v>
      </c>
    </row>
    <row r="67" spans="1:1" x14ac:dyDescent="0.25">
      <c r="A67" s="64" t="s">
        <v>181</v>
      </c>
    </row>
    <row r="68" spans="1:1" x14ac:dyDescent="0.25">
      <c r="A68" s="65" t="s">
        <v>292</v>
      </c>
    </row>
    <row r="69" spans="1:1" x14ac:dyDescent="0.25">
      <c r="A69" s="65" t="s">
        <v>111</v>
      </c>
    </row>
    <row r="70" spans="1:1" x14ac:dyDescent="0.25">
      <c r="A70" s="65" t="s">
        <v>229</v>
      </c>
    </row>
    <row r="71" spans="1:1" x14ac:dyDescent="0.25">
      <c r="A71" s="64" t="s">
        <v>993</v>
      </c>
    </row>
    <row r="72" spans="1:1" x14ac:dyDescent="0.25">
      <c r="A72" s="64" t="s">
        <v>206</v>
      </c>
    </row>
    <row r="73" spans="1:1" x14ac:dyDescent="0.25">
      <c r="A73" s="91" t="s">
        <v>242</v>
      </c>
    </row>
    <row r="74" spans="1:1" x14ac:dyDescent="0.25">
      <c r="A74" s="65" t="s">
        <v>267</v>
      </c>
    </row>
    <row r="75" spans="1:1" x14ac:dyDescent="0.25">
      <c r="A75" s="91" t="s">
        <v>298</v>
      </c>
    </row>
    <row r="76" spans="1:1" x14ac:dyDescent="0.25">
      <c r="A76" s="90" t="s">
        <v>204</v>
      </c>
    </row>
    <row r="77" spans="1:1" x14ac:dyDescent="0.25">
      <c r="A77" s="65" t="s">
        <v>249</v>
      </c>
    </row>
    <row r="78" spans="1:1" x14ac:dyDescent="0.25">
      <c r="A78" s="64" t="s">
        <v>124</v>
      </c>
    </row>
    <row r="79" spans="1:1" x14ac:dyDescent="0.25">
      <c r="A79" s="65" t="s">
        <v>290</v>
      </c>
    </row>
    <row r="80" spans="1:1" x14ac:dyDescent="0.25">
      <c r="A80" s="65" t="s">
        <v>989</v>
      </c>
    </row>
    <row r="81" spans="1:1" x14ac:dyDescent="0.25">
      <c r="A81" s="65" t="s">
        <v>159</v>
      </c>
    </row>
    <row r="82" spans="1:1" x14ac:dyDescent="0.25">
      <c r="A82" s="65" t="s">
        <v>288</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1"/>
  <sheetViews>
    <sheetView view="pageBreakPreview" topLeftCell="A290" zoomScaleNormal="100" zoomScaleSheetLayoutView="100" workbookViewId="0">
      <selection activeCell="P40" sqref="P40"/>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810" t="s">
        <v>0</v>
      </c>
      <c r="B1" s="811"/>
      <c r="C1" s="811"/>
      <c r="D1" s="811"/>
      <c r="E1" s="812"/>
    </row>
    <row r="2" spans="1:5" ht="24" customHeight="1" x14ac:dyDescent="0.25">
      <c r="A2" s="813" t="s">
        <v>2</v>
      </c>
      <c r="B2" s="814"/>
      <c r="C2" s="814"/>
      <c r="D2" s="814"/>
      <c r="E2" s="815"/>
    </row>
    <row r="3" spans="1:5" ht="42" customHeight="1" thickBot="1" x14ac:dyDescent="0.3">
      <c r="A3" s="813" t="s">
        <v>753</v>
      </c>
      <c r="B3" s="814"/>
      <c r="C3" s="814"/>
      <c r="D3" s="814"/>
      <c r="E3" s="815"/>
    </row>
    <row r="4" spans="1:5" ht="16.5" customHeight="1" thickTop="1" thickBot="1" x14ac:dyDescent="0.3">
      <c r="A4" s="816" t="s">
        <v>41</v>
      </c>
      <c r="B4" s="817"/>
      <c r="C4" s="817"/>
      <c r="D4" s="817"/>
      <c r="E4" s="818"/>
    </row>
    <row r="5" spans="1:5" ht="33.75" customHeight="1" thickTop="1" thickBot="1" x14ac:dyDescent="0.3">
      <c r="A5" s="86" t="s">
        <v>754</v>
      </c>
      <c r="B5" s="108" t="s">
        <v>755</v>
      </c>
      <c r="C5" s="108" t="s">
        <v>756</v>
      </c>
      <c r="D5" s="109" t="s">
        <v>757</v>
      </c>
      <c r="E5" s="107" t="s">
        <v>758</v>
      </c>
    </row>
    <row r="6" spans="1:5" ht="17.25" customHeight="1" thickTop="1" x14ac:dyDescent="0.25">
      <c r="A6" s="186">
        <v>44044</v>
      </c>
      <c r="B6" s="175" t="s">
        <v>759</v>
      </c>
      <c r="C6" s="172" t="s">
        <v>759</v>
      </c>
      <c r="D6" s="173" t="s">
        <v>759</v>
      </c>
      <c r="E6" s="174" t="s">
        <v>759</v>
      </c>
    </row>
    <row r="7" spans="1:5" ht="17.25" customHeight="1" x14ac:dyDescent="0.25">
      <c r="A7" s="187">
        <v>44075</v>
      </c>
      <c r="B7" s="110" t="s">
        <v>759</v>
      </c>
      <c r="C7" s="85" t="s">
        <v>759</v>
      </c>
      <c r="D7" s="105" t="s">
        <v>759</v>
      </c>
      <c r="E7" s="106" t="s">
        <v>759</v>
      </c>
    </row>
    <row r="8" spans="1:5" ht="15" customHeight="1" x14ac:dyDescent="0.25">
      <c r="A8" s="803">
        <v>44105</v>
      </c>
      <c r="B8" s="110" t="s">
        <v>760</v>
      </c>
      <c r="C8" s="85"/>
      <c r="D8" s="105">
        <v>1</v>
      </c>
      <c r="E8" s="111" t="s">
        <v>761</v>
      </c>
    </row>
    <row r="9" spans="1:5" ht="15" customHeight="1" x14ac:dyDescent="0.25">
      <c r="A9" s="804"/>
      <c r="B9" s="110" t="s">
        <v>421</v>
      </c>
      <c r="C9" s="85"/>
      <c r="D9" s="105">
        <v>2</v>
      </c>
      <c r="E9" s="111" t="s">
        <v>762</v>
      </c>
    </row>
    <row r="10" spans="1:5" ht="15" customHeight="1" x14ac:dyDescent="0.25">
      <c r="A10" s="804"/>
      <c r="B10" s="819" t="s">
        <v>763</v>
      </c>
      <c r="C10" s="85"/>
      <c r="D10" s="105">
        <v>3</v>
      </c>
      <c r="E10" s="111" t="s">
        <v>764</v>
      </c>
    </row>
    <row r="11" spans="1:5" x14ac:dyDescent="0.25">
      <c r="A11" s="804"/>
      <c r="B11" s="820"/>
      <c r="C11" s="85"/>
      <c r="D11" s="105">
        <v>4</v>
      </c>
      <c r="E11" s="112" t="s">
        <v>765</v>
      </c>
    </row>
    <row r="12" spans="1:5" x14ac:dyDescent="0.25">
      <c r="A12" s="804"/>
      <c r="B12" s="110" t="s">
        <v>766</v>
      </c>
      <c r="C12" s="85"/>
      <c r="D12" s="105">
        <v>5</v>
      </c>
      <c r="E12" s="112" t="s">
        <v>767</v>
      </c>
    </row>
    <row r="13" spans="1:5" x14ac:dyDescent="0.25">
      <c r="A13" s="804"/>
      <c r="B13" s="110" t="s">
        <v>768</v>
      </c>
      <c r="C13" s="85"/>
      <c r="D13" s="105">
        <v>6</v>
      </c>
      <c r="E13" s="111" t="s">
        <v>769</v>
      </c>
    </row>
    <row r="14" spans="1:5" x14ac:dyDescent="0.25">
      <c r="A14" s="804"/>
      <c r="B14" s="110" t="s">
        <v>770</v>
      </c>
      <c r="C14" s="85"/>
      <c r="D14" s="105">
        <v>7</v>
      </c>
      <c r="E14" s="111" t="s">
        <v>771</v>
      </c>
    </row>
    <row r="15" spans="1:5" x14ac:dyDescent="0.25">
      <c r="A15" s="804"/>
      <c r="B15" s="110" t="s">
        <v>772</v>
      </c>
      <c r="C15" s="85"/>
      <c r="D15" s="105">
        <v>8</v>
      </c>
      <c r="E15" s="111" t="s">
        <v>773</v>
      </c>
    </row>
    <row r="16" spans="1:5" x14ac:dyDescent="0.25">
      <c r="A16" s="804"/>
      <c r="B16" s="110" t="s">
        <v>774</v>
      </c>
      <c r="C16" s="85"/>
      <c r="D16" s="105">
        <v>9</v>
      </c>
      <c r="E16" s="111" t="s">
        <v>775</v>
      </c>
    </row>
    <row r="17" spans="1:5" x14ac:dyDescent="0.25">
      <c r="A17" s="804"/>
      <c r="B17" s="110" t="s">
        <v>776</v>
      </c>
      <c r="C17" s="85"/>
      <c r="D17" s="105">
        <v>10</v>
      </c>
      <c r="E17" s="111" t="s">
        <v>777</v>
      </c>
    </row>
    <row r="18" spans="1:5" x14ac:dyDescent="0.25">
      <c r="A18" s="804"/>
      <c r="B18" s="110" t="s">
        <v>778</v>
      </c>
      <c r="C18" s="85"/>
      <c r="D18" s="105">
        <v>11</v>
      </c>
      <c r="E18" s="111" t="s">
        <v>779</v>
      </c>
    </row>
    <row r="19" spans="1:5" x14ac:dyDescent="0.25">
      <c r="A19" s="804"/>
      <c r="B19" s="110" t="s">
        <v>780</v>
      </c>
      <c r="C19" s="85"/>
      <c r="D19" s="105">
        <v>12</v>
      </c>
      <c r="E19" s="111" t="s">
        <v>781</v>
      </c>
    </row>
    <row r="20" spans="1:5" ht="15" customHeight="1" x14ac:dyDescent="0.25">
      <c r="A20" s="804"/>
      <c r="B20" s="113" t="s">
        <v>462</v>
      </c>
      <c r="C20" s="85"/>
      <c r="D20" s="105">
        <v>13</v>
      </c>
      <c r="E20" s="114" t="s">
        <v>782</v>
      </c>
    </row>
    <row r="21" spans="1:5" x14ac:dyDescent="0.25">
      <c r="A21" s="804"/>
      <c r="B21" s="115" t="s">
        <v>783</v>
      </c>
      <c r="C21" s="87"/>
      <c r="D21" s="116">
        <v>14</v>
      </c>
      <c r="E21" s="111" t="s">
        <v>784</v>
      </c>
    </row>
    <row r="22" spans="1:5" x14ac:dyDescent="0.25">
      <c r="A22" s="804"/>
      <c r="B22" s="115" t="s">
        <v>783</v>
      </c>
      <c r="C22" s="87"/>
      <c r="D22" s="116">
        <v>15</v>
      </c>
      <c r="E22" s="111" t="s">
        <v>785</v>
      </c>
    </row>
    <row r="23" spans="1:5" x14ac:dyDescent="0.25">
      <c r="A23" s="804"/>
      <c r="B23" s="115" t="s">
        <v>786</v>
      </c>
      <c r="C23" s="87"/>
      <c r="D23" s="116">
        <v>16</v>
      </c>
      <c r="E23" s="111" t="s">
        <v>465</v>
      </c>
    </row>
    <row r="24" spans="1:5" ht="26.25" x14ac:dyDescent="0.25">
      <c r="A24" s="804"/>
      <c r="B24" s="117" t="s">
        <v>787</v>
      </c>
      <c r="C24" s="87"/>
      <c r="D24" s="116">
        <v>17</v>
      </c>
      <c r="E24" s="118" t="s">
        <v>788</v>
      </c>
    </row>
    <row r="25" spans="1:5" x14ac:dyDescent="0.25">
      <c r="A25" s="804"/>
      <c r="B25" s="115" t="s">
        <v>468</v>
      </c>
      <c r="C25" s="87"/>
      <c r="D25" s="116">
        <v>18</v>
      </c>
      <c r="E25" s="111" t="s">
        <v>789</v>
      </c>
    </row>
    <row r="26" spans="1:5" x14ac:dyDescent="0.25">
      <c r="A26" s="804"/>
      <c r="B26" s="115" t="s">
        <v>478</v>
      </c>
      <c r="C26" s="87"/>
      <c r="D26" s="116">
        <v>19</v>
      </c>
      <c r="E26" s="111" t="s">
        <v>790</v>
      </c>
    </row>
    <row r="27" spans="1:5" x14ac:dyDescent="0.25">
      <c r="A27" s="804"/>
      <c r="B27" s="115" t="s">
        <v>791</v>
      </c>
      <c r="C27" s="87"/>
      <c r="D27" s="116">
        <v>20</v>
      </c>
      <c r="E27" s="111" t="s">
        <v>792</v>
      </c>
    </row>
    <row r="28" spans="1:5" x14ac:dyDescent="0.25">
      <c r="A28" s="804"/>
      <c r="B28" s="115" t="s">
        <v>793</v>
      </c>
      <c r="C28" s="87"/>
      <c r="D28" s="116">
        <v>21</v>
      </c>
      <c r="E28" s="111" t="s">
        <v>794</v>
      </c>
    </row>
    <row r="29" spans="1:5" x14ac:dyDescent="0.25">
      <c r="A29" s="805"/>
      <c r="B29" s="110" t="s">
        <v>795</v>
      </c>
      <c r="C29" s="85"/>
      <c r="D29" s="105">
        <v>22</v>
      </c>
      <c r="E29" s="111" t="s">
        <v>796</v>
      </c>
    </row>
    <row r="30" spans="1:5" x14ac:dyDescent="0.25">
      <c r="A30" s="806">
        <v>44136</v>
      </c>
      <c r="B30" s="126" t="s">
        <v>423</v>
      </c>
      <c r="C30" s="127"/>
      <c r="D30" s="105">
        <v>1</v>
      </c>
      <c r="E30" s="111" t="s">
        <v>797</v>
      </c>
    </row>
    <row r="31" spans="1:5" x14ac:dyDescent="0.25">
      <c r="A31" s="807"/>
      <c r="B31" s="126" t="s">
        <v>768</v>
      </c>
      <c r="C31" s="127"/>
      <c r="D31" s="105">
        <v>2</v>
      </c>
      <c r="E31" s="111" t="s">
        <v>798</v>
      </c>
    </row>
    <row r="32" spans="1:5" ht="15" customHeight="1" x14ac:dyDescent="0.25">
      <c r="A32" s="807"/>
      <c r="B32" s="126" t="s">
        <v>772</v>
      </c>
      <c r="C32" s="285"/>
      <c r="D32" s="105">
        <v>3</v>
      </c>
      <c r="E32" s="111" t="s">
        <v>773</v>
      </c>
    </row>
    <row r="33" spans="1:5" x14ac:dyDescent="0.25">
      <c r="A33" s="807"/>
      <c r="B33" s="126" t="s">
        <v>799</v>
      </c>
      <c r="C33" s="285"/>
      <c r="D33" s="286">
        <v>4</v>
      </c>
      <c r="E33" s="140" t="s">
        <v>800</v>
      </c>
    </row>
    <row r="34" spans="1:5" x14ac:dyDescent="0.25">
      <c r="A34" s="803">
        <v>44166</v>
      </c>
      <c r="B34" s="126" t="s">
        <v>801</v>
      </c>
      <c r="C34" s="285"/>
      <c r="D34" s="287">
        <v>1</v>
      </c>
      <c r="E34" s="140" t="s">
        <v>802</v>
      </c>
    </row>
    <row r="35" spans="1:5" x14ac:dyDescent="0.25">
      <c r="A35" s="804"/>
      <c r="B35" s="126" t="s">
        <v>768</v>
      </c>
      <c r="C35" s="285"/>
      <c r="D35" s="287">
        <v>2</v>
      </c>
      <c r="E35" s="111" t="s">
        <v>803</v>
      </c>
    </row>
    <row r="36" spans="1:5" x14ac:dyDescent="0.25">
      <c r="A36" s="804"/>
      <c r="B36" s="126" t="s">
        <v>804</v>
      </c>
      <c r="C36" s="285"/>
      <c r="D36" s="287">
        <v>3</v>
      </c>
      <c r="E36" s="111" t="s">
        <v>805</v>
      </c>
    </row>
    <row r="37" spans="1:5" x14ac:dyDescent="0.25">
      <c r="A37" s="804"/>
      <c r="B37" s="126" t="s">
        <v>806</v>
      </c>
      <c r="C37" s="285"/>
      <c r="D37" s="287">
        <v>4</v>
      </c>
      <c r="E37" s="111" t="s">
        <v>807</v>
      </c>
    </row>
    <row r="38" spans="1:5" x14ac:dyDescent="0.25">
      <c r="A38" s="804"/>
      <c r="B38" s="126" t="s">
        <v>428</v>
      </c>
      <c r="C38" s="285"/>
      <c r="D38" s="287">
        <v>5</v>
      </c>
      <c r="E38" s="111" t="s">
        <v>808</v>
      </c>
    </row>
    <row r="39" spans="1:5" x14ac:dyDescent="0.25">
      <c r="A39" s="804"/>
      <c r="B39" s="126" t="s">
        <v>795</v>
      </c>
      <c r="C39" s="285"/>
      <c r="D39" s="287">
        <v>6</v>
      </c>
      <c r="E39" s="111" t="s">
        <v>809</v>
      </c>
    </row>
    <row r="40" spans="1:5" x14ac:dyDescent="0.25">
      <c r="A40" s="804"/>
      <c r="B40" s="126" t="s">
        <v>810</v>
      </c>
      <c r="C40" s="285"/>
      <c r="D40" s="287">
        <v>7</v>
      </c>
      <c r="E40" s="111" t="s">
        <v>811</v>
      </c>
    </row>
    <row r="41" spans="1:5" x14ac:dyDescent="0.25">
      <c r="A41" s="804"/>
      <c r="B41" s="126" t="s">
        <v>812</v>
      </c>
      <c r="C41" s="285"/>
      <c r="D41" s="287">
        <v>8</v>
      </c>
      <c r="E41" s="111" t="s">
        <v>813</v>
      </c>
    </row>
    <row r="42" spans="1:5" x14ac:dyDescent="0.25">
      <c r="A42" s="804"/>
      <c r="B42" s="126" t="s">
        <v>814</v>
      </c>
      <c r="C42" s="285"/>
      <c r="D42" s="287">
        <v>9</v>
      </c>
      <c r="E42" s="111" t="s">
        <v>815</v>
      </c>
    </row>
    <row r="43" spans="1:5" ht="15.75" customHeight="1" x14ac:dyDescent="0.25">
      <c r="A43" s="805"/>
      <c r="B43" s="126" t="s">
        <v>816</v>
      </c>
      <c r="C43" s="285"/>
      <c r="D43" s="287">
        <v>10</v>
      </c>
      <c r="E43" s="141" t="s">
        <v>817</v>
      </c>
    </row>
    <row r="44" spans="1:5" x14ac:dyDescent="0.25">
      <c r="A44" s="803">
        <v>44197</v>
      </c>
      <c r="B44" s="126" t="s">
        <v>415</v>
      </c>
      <c r="C44" s="285"/>
      <c r="D44" s="287">
        <v>1</v>
      </c>
      <c r="E44" s="140" t="s">
        <v>818</v>
      </c>
    </row>
    <row r="45" spans="1:5" x14ac:dyDescent="0.25">
      <c r="A45" s="804"/>
      <c r="B45" s="126" t="s">
        <v>819</v>
      </c>
      <c r="C45" s="285"/>
      <c r="D45" s="287">
        <v>2</v>
      </c>
      <c r="E45" s="140" t="s">
        <v>820</v>
      </c>
    </row>
    <row r="46" spans="1:5" x14ac:dyDescent="0.25">
      <c r="A46" s="804"/>
      <c r="B46" s="126" t="s">
        <v>821</v>
      </c>
      <c r="C46" s="285"/>
      <c r="D46" s="287">
        <v>4</v>
      </c>
      <c r="E46" s="140" t="s">
        <v>822</v>
      </c>
    </row>
    <row r="47" spans="1:5" ht="26.25" x14ac:dyDescent="0.25">
      <c r="A47" s="804"/>
      <c r="B47" s="288" t="s">
        <v>466</v>
      </c>
      <c r="C47" s="285"/>
      <c r="D47" s="286">
        <v>4</v>
      </c>
      <c r="E47" s="289" t="s">
        <v>823</v>
      </c>
    </row>
    <row r="48" spans="1:5" x14ac:dyDescent="0.25">
      <c r="A48" s="805"/>
      <c r="B48" s="126" t="s">
        <v>824</v>
      </c>
      <c r="C48" s="285"/>
      <c r="D48" s="287">
        <v>5</v>
      </c>
      <c r="E48" s="140" t="s">
        <v>825</v>
      </c>
    </row>
    <row r="49" spans="1:13" ht="18" customHeight="1" x14ac:dyDescent="0.25">
      <c r="A49" s="187">
        <v>44228</v>
      </c>
      <c r="B49" s="290" t="s">
        <v>759</v>
      </c>
      <c r="C49" s="286" t="s">
        <v>759</v>
      </c>
      <c r="D49" s="286" t="s">
        <v>759</v>
      </c>
      <c r="E49" s="291" t="s">
        <v>759</v>
      </c>
      <c r="M49" s="159"/>
    </row>
    <row r="50" spans="1:13" ht="20.100000000000001" customHeight="1" x14ac:dyDescent="0.25">
      <c r="A50" s="187">
        <v>44256</v>
      </c>
      <c r="B50" s="290" t="s">
        <v>759</v>
      </c>
      <c r="C50" s="286" t="s">
        <v>759</v>
      </c>
      <c r="D50" s="286" t="s">
        <v>759</v>
      </c>
      <c r="E50" s="291" t="s">
        <v>759</v>
      </c>
    </row>
    <row r="51" spans="1:13" ht="20.100000000000001" customHeight="1" x14ac:dyDescent="0.25">
      <c r="A51" s="187">
        <v>44287</v>
      </c>
      <c r="B51" s="290" t="s">
        <v>759</v>
      </c>
      <c r="C51" s="286" t="s">
        <v>759</v>
      </c>
      <c r="D51" s="286" t="s">
        <v>759</v>
      </c>
      <c r="E51" s="291" t="s">
        <v>759</v>
      </c>
    </row>
    <row r="52" spans="1:13" ht="20.100000000000001" customHeight="1" x14ac:dyDescent="0.25">
      <c r="A52" s="187">
        <v>44317</v>
      </c>
      <c r="B52" s="290" t="s">
        <v>759</v>
      </c>
      <c r="C52" s="286" t="s">
        <v>759</v>
      </c>
      <c r="D52" s="286" t="s">
        <v>759</v>
      </c>
      <c r="E52" s="291" t="s">
        <v>759</v>
      </c>
    </row>
    <row r="53" spans="1:13" ht="20.100000000000001" customHeight="1" x14ac:dyDescent="0.25">
      <c r="A53" s="187">
        <v>44348</v>
      </c>
      <c r="B53" s="290" t="s">
        <v>759</v>
      </c>
      <c r="C53" s="286" t="s">
        <v>759</v>
      </c>
      <c r="D53" s="286" t="s">
        <v>759</v>
      </c>
      <c r="E53" s="291" t="s">
        <v>759</v>
      </c>
    </row>
    <row r="54" spans="1:13" ht="20.100000000000001" customHeight="1" x14ac:dyDescent="0.25">
      <c r="A54" s="187">
        <v>44378</v>
      </c>
      <c r="B54" s="290" t="s">
        <v>759</v>
      </c>
      <c r="C54" s="286" t="s">
        <v>759</v>
      </c>
      <c r="D54" s="286" t="s">
        <v>759</v>
      </c>
      <c r="E54" s="291" t="s">
        <v>759</v>
      </c>
    </row>
    <row r="55" spans="1:13" ht="20.100000000000001" customHeight="1" x14ac:dyDescent="0.25">
      <c r="A55" s="187">
        <v>44409</v>
      </c>
      <c r="B55" s="290" t="s">
        <v>759</v>
      </c>
      <c r="C55" s="286" t="s">
        <v>759</v>
      </c>
      <c r="D55" s="286" t="s">
        <v>759</v>
      </c>
      <c r="E55" s="291" t="s">
        <v>759</v>
      </c>
    </row>
    <row r="56" spans="1:13" ht="20.100000000000001" customHeight="1" x14ac:dyDescent="0.25">
      <c r="A56" s="279">
        <v>44440</v>
      </c>
      <c r="B56" s="280" t="s">
        <v>759</v>
      </c>
      <c r="C56" s="292" t="s">
        <v>759</v>
      </c>
      <c r="D56" s="292" t="s">
        <v>759</v>
      </c>
      <c r="E56" s="293" t="s">
        <v>759</v>
      </c>
    </row>
    <row r="57" spans="1:13" ht="20.100000000000001" customHeight="1" x14ac:dyDescent="0.25">
      <c r="A57" s="279">
        <v>44470</v>
      </c>
      <c r="B57" s="280" t="s">
        <v>759</v>
      </c>
      <c r="C57" s="292" t="s">
        <v>759</v>
      </c>
      <c r="D57" s="292" t="s">
        <v>759</v>
      </c>
      <c r="E57" s="293" t="s">
        <v>759</v>
      </c>
    </row>
    <row r="58" spans="1:13" ht="18" customHeight="1" x14ac:dyDescent="0.25">
      <c r="A58" s="294">
        <v>44501</v>
      </c>
      <c r="B58" s="295" t="s">
        <v>759</v>
      </c>
      <c r="C58" s="296" t="s">
        <v>759</v>
      </c>
      <c r="D58" s="296" t="s">
        <v>759</v>
      </c>
      <c r="E58" s="297" t="s">
        <v>759</v>
      </c>
    </row>
    <row r="59" spans="1:13" ht="17.25" customHeight="1" thickBot="1" x14ac:dyDescent="0.3">
      <c r="A59" s="298">
        <v>44531</v>
      </c>
      <c r="B59" s="299" t="s">
        <v>759</v>
      </c>
      <c r="C59" s="300" t="s">
        <v>759</v>
      </c>
      <c r="D59" s="300" t="s">
        <v>759</v>
      </c>
      <c r="E59" s="301" t="s">
        <v>759</v>
      </c>
    </row>
    <row r="60" spans="1:13" ht="36" customHeight="1" thickTop="1" thickBot="1" x14ac:dyDescent="0.3">
      <c r="A60" s="283" t="s">
        <v>754</v>
      </c>
      <c r="B60" s="284" t="s">
        <v>755</v>
      </c>
      <c r="C60" s="284" t="s">
        <v>756</v>
      </c>
      <c r="D60" s="302" t="s">
        <v>757</v>
      </c>
      <c r="E60" s="303" t="s">
        <v>758</v>
      </c>
    </row>
    <row r="61" spans="1:13" ht="17.25" customHeight="1" thickTop="1" x14ac:dyDescent="0.25">
      <c r="A61" s="304">
        <v>44562</v>
      </c>
      <c r="B61" s="305" t="s">
        <v>759</v>
      </c>
      <c r="C61" s="306" t="s">
        <v>759</v>
      </c>
      <c r="D61" s="306" t="s">
        <v>759</v>
      </c>
      <c r="E61" s="307" t="s">
        <v>759</v>
      </c>
    </row>
    <row r="62" spans="1:13" ht="16.5" customHeight="1" x14ac:dyDescent="0.25">
      <c r="A62" s="187">
        <v>44593</v>
      </c>
      <c r="B62" s="126" t="s">
        <v>759</v>
      </c>
      <c r="C62" s="287" t="s">
        <v>759</v>
      </c>
      <c r="D62" s="287" t="s">
        <v>759</v>
      </c>
      <c r="E62" s="308" t="s">
        <v>759</v>
      </c>
    </row>
    <row r="63" spans="1:13" x14ac:dyDescent="0.25">
      <c r="A63" s="294">
        <v>44621</v>
      </c>
      <c r="B63" s="295" t="s">
        <v>759</v>
      </c>
      <c r="C63" s="296" t="s">
        <v>759</v>
      </c>
      <c r="D63" s="296" t="s">
        <v>759</v>
      </c>
      <c r="E63" s="297" t="s">
        <v>759</v>
      </c>
    </row>
    <row r="64" spans="1:13" x14ac:dyDescent="0.25">
      <c r="A64" s="279">
        <v>44652</v>
      </c>
      <c r="B64" s="295" t="s">
        <v>759</v>
      </c>
      <c r="C64" s="292" t="s">
        <v>759</v>
      </c>
      <c r="D64" s="292" t="s">
        <v>759</v>
      </c>
      <c r="E64" s="293" t="s">
        <v>759</v>
      </c>
    </row>
    <row r="65" spans="1:5" x14ac:dyDescent="0.25">
      <c r="A65" s="279">
        <v>44682</v>
      </c>
      <c r="B65" s="295" t="s">
        <v>759</v>
      </c>
      <c r="C65" s="296" t="s">
        <v>759</v>
      </c>
      <c r="D65" s="296" t="s">
        <v>759</v>
      </c>
      <c r="E65" s="297" t="s">
        <v>759</v>
      </c>
    </row>
    <row r="66" spans="1:5" x14ac:dyDescent="0.25">
      <c r="A66" s="294">
        <v>44713</v>
      </c>
      <c r="B66" s="280" t="s">
        <v>759</v>
      </c>
      <c r="C66" s="292" t="s">
        <v>759</v>
      </c>
      <c r="D66" s="292" t="s">
        <v>759</v>
      </c>
      <c r="E66" s="293" t="s">
        <v>759</v>
      </c>
    </row>
    <row r="67" spans="1:5" x14ac:dyDescent="0.25">
      <c r="A67" s="294">
        <v>44743</v>
      </c>
      <c r="B67" s="295" t="s">
        <v>759</v>
      </c>
      <c r="C67" s="296" t="s">
        <v>759</v>
      </c>
      <c r="D67" s="296" t="s">
        <v>759</v>
      </c>
      <c r="E67" s="297" t="s">
        <v>759</v>
      </c>
    </row>
    <row r="68" spans="1:5" x14ac:dyDescent="0.25">
      <c r="A68" s="294">
        <v>44774</v>
      </c>
      <c r="B68" s="295" t="s">
        <v>759</v>
      </c>
      <c r="C68" s="296" t="s">
        <v>759</v>
      </c>
      <c r="D68" s="296" t="s">
        <v>759</v>
      </c>
      <c r="E68" s="297" t="s">
        <v>759</v>
      </c>
    </row>
    <row r="69" spans="1:5" x14ac:dyDescent="0.25">
      <c r="A69" s="294">
        <v>44805</v>
      </c>
      <c r="B69" s="295" t="s">
        <v>759</v>
      </c>
      <c r="C69" s="296" t="s">
        <v>759</v>
      </c>
      <c r="D69" s="296" t="s">
        <v>759</v>
      </c>
      <c r="E69" s="297" t="s">
        <v>759</v>
      </c>
    </row>
    <row r="70" spans="1:5" x14ac:dyDescent="0.25">
      <c r="A70" s="294">
        <v>44835</v>
      </c>
      <c r="B70" s="295" t="s">
        <v>759</v>
      </c>
      <c r="C70" s="296" t="s">
        <v>759</v>
      </c>
      <c r="D70" s="296" t="s">
        <v>759</v>
      </c>
      <c r="E70" s="297" t="s">
        <v>759</v>
      </c>
    </row>
    <row r="71" spans="1:5" x14ac:dyDescent="0.25">
      <c r="A71" s="294">
        <v>44866</v>
      </c>
      <c r="B71" s="295" t="s">
        <v>759</v>
      </c>
      <c r="C71" s="296" t="s">
        <v>759</v>
      </c>
      <c r="D71" s="296" t="s">
        <v>759</v>
      </c>
      <c r="E71" s="297" t="s">
        <v>759</v>
      </c>
    </row>
    <row r="72" spans="1:5" x14ac:dyDescent="0.25">
      <c r="A72" s="279">
        <v>44896</v>
      </c>
      <c r="B72" s="280" t="s">
        <v>759</v>
      </c>
      <c r="C72" s="292" t="s">
        <v>759</v>
      </c>
      <c r="D72" s="292" t="s">
        <v>759</v>
      </c>
      <c r="E72" s="293" t="s">
        <v>759</v>
      </c>
    </row>
    <row r="73" spans="1:5" x14ac:dyDescent="0.25">
      <c r="A73" s="309">
        <v>44927</v>
      </c>
      <c r="B73" s="126" t="s">
        <v>759</v>
      </c>
      <c r="C73" s="287" t="s">
        <v>759</v>
      </c>
      <c r="D73" s="287" t="s">
        <v>759</v>
      </c>
      <c r="E73" s="308" t="s">
        <v>759</v>
      </c>
    </row>
    <row r="74" spans="1:5" x14ac:dyDescent="0.25">
      <c r="A74" s="309">
        <v>44958</v>
      </c>
      <c r="B74" s="126" t="s">
        <v>759</v>
      </c>
      <c r="C74" s="287" t="s">
        <v>759</v>
      </c>
      <c r="D74" s="287" t="s">
        <v>759</v>
      </c>
      <c r="E74" s="308" t="s">
        <v>759</v>
      </c>
    </row>
    <row r="75" spans="1:5" x14ac:dyDescent="0.25">
      <c r="A75" s="310">
        <v>44986</v>
      </c>
      <c r="B75" s="311" t="s">
        <v>759</v>
      </c>
      <c r="C75" s="312" t="s">
        <v>759</v>
      </c>
      <c r="D75" s="312" t="s">
        <v>759</v>
      </c>
      <c r="E75" s="313" t="s">
        <v>759</v>
      </c>
    </row>
    <row r="76" spans="1:5" x14ac:dyDescent="0.25">
      <c r="A76" s="279">
        <v>45017</v>
      </c>
      <c r="B76" s="280" t="s">
        <v>759</v>
      </c>
      <c r="C76" s="292" t="s">
        <v>759</v>
      </c>
      <c r="D76" s="292" t="s">
        <v>759</v>
      </c>
      <c r="E76" s="293" t="s">
        <v>759</v>
      </c>
    </row>
    <row r="77" spans="1:5" x14ac:dyDescent="0.25">
      <c r="A77" s="279">
        <v>45047</v>
      </c>
      <c r="B77" s="295" t="s">
        <v>759</v>
      </c>
      <c r="C77" s="296" t="s">
        <v>759</v>
      </c>
      <c r="D77" s="296" t="s">
        <v>759</v>
      </c>
      <c r="E77" s="297" t="s">
        <v>759</v>
      </c>
    </row>
    <row r="78" spans="1:5" x14ac:dyDescent="0.25">
      <c r="A78" s="294">
        <v>45078</v>
      </c>
      <c r="B78" s="295" t="s">
        <v>759</v>
      </c>
      <c r="C78" s="296" t="s">
        <v>759</v>
      </c>
      <c r="D78" s="296" t="s">
        <v>759</v>
      </c>
      <c r="E78" s="297" t="s">
        <v>759</v>
      </c>
    </row>
    <row r="79" spans="1:5" x14ac:dyDescent="0.25">
      <c r="A79" s="294">
        <v>45108</v>
      </c>
      <c r="B79" s="295" t="s">
        <v>759</v>
      </c>
      <c r="C79" s="435" t="s">
        <v>759</v>
      </c>
      <c r="D79" s="296" t="s">
        <v>759</v>
      </c>
      <c r="E79" s="297" t="s">
        <v>759</v>
      </c>
    </row>
    <row r="80" spans="1:5" x14ac:dyDescent="0.25">
      <c r="A80" s="808">
        <v>45139</v>
      </c>
      <c r="B80" s="821" t="s">
        <v>368</v>
      </c>
      <c r="C80" s="315"/>
      <c r="D80" s="316">
        <v>1</v>
      </c>
      <c r="E80" s="317" t="s">
        <v>826</v>
      </c>
    </row>
    <row r="81" spans="1:8" x14ac:dyDescent="0.25">
      <c r="A81" s="800"/>
      <c r="B81" s="821"/>
      <c r="C81" s="315" t="s">
        <v>827</v>
      </c>
      <c r="D81" s="316">
        <v>2</v>
      </c>
      <c r="E81" s="317" t="s">
        <v>828</v>
      </c>
      <c r="F81" s="271"/>
      <c r="G81" s="271"/>
      <c r="H81" s="271"/>
    </row>
    <row r="82" spans="1:8" x14ac:dyDescent="0.25">
      <c r="A82" s="800"/>
      <c r="B82" s="314" t="s">
        <v>829</v>
      </c>
      <c r="C82" s="315" t="s">
        <v>827</v>
      </c>
      <c r="D82" s="316">
        <v>3</v>
      </c>
      <c r="E82" s="317" t="s">
        <v>828</v>
      </c>
    </row>
    <row r="83" spans="1:8" x14ac:dyDescent="0.25">
      <c r="A83" s="800"/>
      <c r="B83" s="314" t="s">
        <v>830</v>
      </c>
      <c r="C83" s="315" t="s">
        <v>827</v>
      </c>
      <c r="D83" s="316">
        <v>4</v>
      </c>
      <c r="E83" s="317" t="s">
        <v>828</v>
      </c>
    </row>
    <row r="84" spans="1:8" x14ac:dyDescent="0.25">
      <c r="A84" s="800"/>
      <c r="B84" s="314" t="s">
        <v>831</v>
      </c>
      <c r="C84" s="315" t="s">
        <v>827</v>
      </c>
      <c r="D84" s="316">
        <v>5</v>
      </c>
      <c r="E84" s="317" t="s">
        <v>828</v>
      </c>
    </row>
    <row r="85" spans="1:8" x14ac:dyDescent="0.25">
      <c r="A85" s="800"/>
      <c r="B85" s="314" t="s">
        <v>832</v>
      </c>
      <c r="C85" s="315" t="s">
        <v>827</v>
      </c>
      <c r="D85" s="316">
        <v>6</v>
      </c>
      <c r="E85" s="317" t="s">
        <v>828</v>
      </c>
    </row>
    <row r="86" spans="1:8" x14ac:dyDescent="0.25">
      <c r="A86" s="800"/>
      <c r="B86" s="821" t="s">
        <v>349</v>
      </c>
      <c r="C86" s="315"/>
      <c r="D86" s="340">
        <v>7</v>
      </c>
      <c r="E86" s="341" t="s">
        <v>360</v>
      </c>
    </row>
    <row r="87" spans="1:8" x14ac:dyDescent="0.25">
      <c r="A87" s="800"/>
      <c r="B87" s="821"/>
      <c r="C87" s="339"/>
      <c r="D87" s="344">
        <v>8</v>
      </c>
      <c r="E87" s="341" t="s">
        <v>833</v>
      </c>
    </row>
    <row r="88" spans="1:8" x14ac:dyDescent="0.25">
      <c r="A88" s="800"/>
      <c r="B88" s="821"/>
      <c r="C88" s="315"/>
      <c r="D88" s="342">
        <v>9</v>
      </c>
      <c r="E88" s="343" t="s">
        <v>354</v>
      </c>
    </row>
    <row r="89" spans="1:8" x14ac:dyDescent="0.25">
      <c r="A89" s="800"/>
      <c r="B89" s="314" t="s">
        <v>361</v>
      </c>
      <c r="C89" s="315"/>
      <c r="D89" s="316">
        <v>10</v>
      </c>
      <c r="E89" s="317" t="s">
        <v>834</v>
      </c>
    </row>
    <row r="90" spans="1:8" x14ac:dyDescent="0.25">
      <c r="A90" s="800"/>
      <c r="B90" s="314" t="s">
        <v>370</v>
      </c>
      <c r="C90" s="315"/>
      <c r="D90" s="316">
        <v>11</v>
      </c>
      <c r="E90" s="317" t="s">
        <v>835</v>
      </c>
    </row>
    <row r="91" spans="1:8" x14ac:dyDescent="0.25">
      <c r="A91" s="800"/>
      <c r="B91" s="821" t="s">
        <v>819</v>
      </c>
      <c r="C91" s="315"/>
      <c r="D91" s="316">
        <v>12</v>
      </c>
      <c r="E91" s="317" t="s">
        <v>836</v>
      </c>
    </row>
    <row r="92" spans="1:8" x14ac:dyDescent="0.25">
      <c r="A92" s="800"/>
      <c r="B92" s="821"/>
      <c r="C92" s="315" t="s">
        <v>827</v>
      </c>
      <c r="D92" s="316">
        <v>13</v>
      </c>
      <c r="E92" s="317" t="s">
        <v>828</v>
      </c>
    </row>
    <row r="93" spans="1:8" x14ac:dyDescent="0.25">
      <c r="A93" s="800"/>
      <c r="B93" s="314" t="s">
        <v>810</v>
      </c>
      <c r="C93" s="315" t="s">
        <v>827</v>
      </c>
      <c r="D93" s="316">
        <v>14</v>
      </c>
      <c r="E93" s="317" t="s">
        <v>828</v>
      </c>
    </row>
    <row r="94" spans="1:8" x14ac:dyDescent="0.25">
      <c r="A94" s="800"/>
      <c r="B94" s="821" t="s">
        <v>415</v>
      </c>
      <c r="C94" s="315"/>
      <c r="D94" s="316">
        <v>15</v>
      </c>
      <c r="E94" s="317" t="s">
        <v>818</v>
      </c>
    </row>
    <row r="95" spans="1:8" x14ac:dyDescent="0.25">
      <c r="A95" s="800"/>
      <c r="B95" s="821"/>
      <c r="C95" s="315"/>
      <c r="D95" s="316">
        <v>16</v>
      </c>
      <c r="E95" s="317" t="s">
        <v>837</v>
      </c>
    </row>
    <row r="96" spans="1:8" x14ac:dyDescent="0.25">
      <c r="A96" s="800"/>
      <c r="B96" s="821"/>
      <c r="C96" s="315" t="s">
        <v>827</v>
      </c>
      <c r="D96" s="316">
        <v>17</v>
      </c>
      <c r="E96" s="317" t="s">
        <v>828</v>
      </c>
    </row>
    <row r="97" spans="1:5" x14ac:dyDescent="0.25">
      <c r="A97" s="800"/>
      <c r="B97" s="314" t="s">
        <v>838</v>
      </c>
      <c r="C97" s="315" t="s">
        <v>827</v>
      </c>
      <c r="D97" s="316">
        <v>18</v>
      </c>
      <c r="E97" s="317" t="s">
        <v>828</v>
      </c>
    </row>
    <row r="98" spans="1:5" x14ac:dyDescent="0.25">
      <c r="A98" s="800"/>
      <c r="B98" s="314" t="s">
        <v>839</v>
      </c>
      <c r="C98" s="315" t="s">
        <v>827</v>
      </c>
      <c r="D98" s="316">
        <v>19</v>
      </c>
      <c r="E98" s="317" t="s">
        <v>828</v>
      </c>
    </row>
    <row r="99" spans="1:5" x14ac:dyDescent="0.25">
      <c r="A99" s="800"/>
      <c r="B99" s="314" t="s">
        <v>840</v>
      </c>
      <c r="C99" s="315" t="s">
        <v>827</v>
      </c>
      <c r="D99" s="316">
        <v>20</v>
      </c>
      <c r="E99" s="317" t="s">
        <v>828</v>
      </c>
    </row>
    <row r="100" spans="1:5" x14ac:dyDescent="0.25">
      <c r="A100" s="800"/>
      <c r="B100" s="314" t="s">
        <v>841</v>
      </c>
      <c r="C100" s="315" t="s">
        <v>827</v>
      </c>
      <c r="D100" s="316">
        <v>21</v>
      </c>
      <c r="E100" s="317" t="s">
        <v>828</v>
      </c>
    </row>
    <row r="101" spans="1:5" x14ac:dyDescent="0.25">
      <c r="A101" s="800"/>
      <c r="B101" s="314" t="s">
        <v>842</v>
      </c>
      <c r="C101" s="315" t="s">
        <v>827</v>
      </c>
      <c r="D101" s="316">
        <v>22</v>
      </c>
      <c r="E101" s="317" t="s">
        <v>828</v>
      </c>
    </row>
    <row r="102" spans="1:5" x14ac:dyDescent="0.25">
      <c r="A102" s="800"/>
      <c r="B102" s="314" t="s">
        <v>843</v>
      </c>
      <c r="C102" s="315" t="s">
        <v>827</v>
      </c>
      <c r="D102" s="316">
        <v>23</v>
      </c>
      <c r="E102" s="317" t="s">
        <v>828</v>
      </c>
    </row>
    <row r="103" spans="1:5" x14ac:dyDescent="0.25">
      <c r="A103" s="800"/>
      <c r="B103" s="821" t="s">
        <v>844</v>
      </c>
      <c r="C103" s="315"/>
      <c r="D103" s="316">
        <v>24</v>
      </c>
      <c r="E103" s="317" t="s">
        <v>845</v>
      </c>
    </row>
    <row r="104" spans="1:5" x14ac:dyDescent="0.25">
      <c r="A104" s="800"/>
      <c r="B104" s="821"/>
      <c r="C104" s="315" t="s">
        <v>827</v>
      </c>
      <c r="D104" s="316">
        <v>25</v>
      </c>
      <c r="E104" s="317" t="s">
        <v>828</v>
      </c>
    </row>
    <row r="105" spans="1:5" x14ac:dyDescent="0.25">
      <c r="A105" s="800"/>
      <c r="B105" s="314" t="s">
        <v>812</v>
      </c>
      <c r="C105" s="315" t="s">
        <v>827</v>
      </c>
      <c r="D105" s="316">
        <v>26</v>
      </c>
      <c r="E105" s="317" t="s">
        <v>828</v>
      </c>
    </row>
    <row r="106" spans="1:5" x14ac:dyDescent="0.25">
      <c r="A106" s="800"/>
      <c r="B106" s="314" t="s">
        <v>846</v>
      </c>
      <c r="C106" s="315" t="s">
        <v>827</v>
      </c>
      <c r="D106" s="316">
        <v>27</v>
      </c>
      <c r="E106" s="317" t="s">
        <v>828</v>
      </c>
    </row>
    <row r="107" spans="1:5" x14ac:dyDescent="0.25">
      <c r="A107" s="800"/>
      <c r="B107" s="314" t="s">
        <v>847</v>
      </c>
      <c r="C107" s="315" t="s">
        <v>827</v>
      </c>
      <c r="D107" s="316">
        <v>28</v>
      </c>
      <c r="E107" s="317" t="s">
        <v>828</v>
      </c>
    </row>
    <row r="108" spans="1:5" x14ac:dyDescent="0.25">
      <c r="A108" s="800"/>
      <c r="B108" s="314" t="s">
        <v>848</v>
      </c>
      <c r="C108" s="315" t="s">
        <v>827</v>
      </c>
      <c r="D108" s="316">
        <v>29</v>
      </c>
      <c r="E108" s="317" t="s">
        <v>828</v>
      </c>
    </row>
    <row r="109" spans="1:5" x14ac:dyDescent="0.25">
      <c r="A109" s="800"/>
      <c r="B109" s="314" t="s">
        <v>849</v>
      </c>
      <c r="C109" s="315" t="s">
        <v>827</v>
      </c>
      <c r="D109" s="316">
        <v>30</v>
      </c>
      <c r="E109" s="317" t="s">
        <v>828</v>
      </c>
    </row>
    <row r="110" spans="1:5" x14ac:dyDescent="0.25">
      <c r="A110" s="800"/>
      <c r="B110" s="821" t="s">
        <v>850</v>
      </c>
      <c r="C110" s="315"/>
      <c r="D110" s="316">
        <v>31</v>
      </c>
      <c r="E110" s="317" t="s">
        <v>851</v>
      </c>
    </row>
    <row r="111" spans="1:5" x14ac:dyDescent="0.25">
      <c r="A111" s="800"/>
      <c r="B111" s="821"/>
      <c r="C111" s="315"/>
      <c r="D111" s="316">
        <v>32</v>
      </c>
      <c r="E111" s="317" t="s">
        <v>828</v>
      </c>
    </row>
    <row r="112" spans="1:5" x14ac:dyDescent="0.25">
      <c r="A112" s="800"/>
      <c r="B112" s="314" t="s">
        <v>852</v>
      </c>
      <c r="C112" s="315"/>
      <c r="D112" s="316">
        <v>33</v>
      </c>
      <c r="E112" s="317" t="s">
        <v>828</v>
      </c>
    </row>
    <row r="113" spans="1:5" x14ac:dyDescent="0.25">
      <c r="A113" s="800"/>
      <c r="B113" s="314" t="s">
        <v>853</v>
      </c>
      <c r="C113" s="315"/>
      <c r="D113" s="316">
        <v>34</v>
      </c>
      <c r="E113" s="317" t="s">
        <v>828</v>
      </c>
    </row>
    <row r="114" spans="1:5" x14ac:dyDescent="0.25">
      <c r="A114" s="800"/>
      <c r="B114" s="314" t="s">
        <v>854</v>
      </c>
      <c r="C114" s="315"/>
      <c r="D114" s="316">
        <v>35</v>
      </c>
      <c r="E114" s="317" t="s">
        <v>828</v>
      </c>
    </row>
    <row r="115" spans="1:5" x14ac:dyDescent="0.25">
      <c r="A115" s="800"/>
      <c r="B115" s="821" t="s">
        <v>760</v>
      </c>
      <c r="C115" s="315"/>
      <c r="D115" s="316">
        <v>36</v>
      </c>
      <c r="E115" s="317" t="s">
        <v>855</v>
      </c>
    </row>
    <row r="116" spans="1:5" x14ac:dyDescent="0.25">
      <c r="A116" s="800"/>
      <c r="B116" s="821"/>
      <c r="C116" s="315"/>
      <c r="D116" s="316">
        <v>37</v>
      </c>
      <c r="E116" s="317" t="s">
        <v>856</v>
      </c>
    </row>
    <row r="117" spans="1:5" x14ac:dyDescent="0.25">
      <c r="A117" s="800"/>
      <c r="B117" s="314" t="s">
        <v>857</v>
      </c>
      <c r="C117" s="315"/>
      <c r="D117" s="316">
        <v>38</v>
      </c>
      <c r="E117" s="317" t="s">
        <v>828</v>
      </c>
    </row>
    <row r="118" spans="1:5" x14ac:dyDescent="0.25">
      <c r="A118" s="800"/>
      <c r="B118" s="314" t="s">
        <v>858</v>
      </c>
      <c r="C118" s="315"/>
      <c r="D118" s="316">
        <v>39</v>
      </c>
      <c r="E118" s="317" t="s">
        <v>859</v>
      </c>
    </row>
    <row r="119" spans="1:5" x14ac:dyDescent="0.25">
      <c r="A119" s="800"/>
      <c r="B119" s="314" t="s">
        <v>860</v>
      </c>
      <c r="C119" s="315"/>
      <c r="D119" s="316">
        <v>40</v>
      </c>
      <c r="E119" s="317" t="s">
        <v>828</v>
      </c>
    </row>
    <row r="120" spans="1:5" x14ac:dyDescent="0.25">
      <c r="A120" s="800"/>
      <c r="B120" s="314" t="s">
        <v>861</v>
      </c>
      <c r="C120" s="315"/>
      <c r="D120" s="316">
        <v>41</v>
      </c>
      <c r="E120" s="317" t="s">
        <v>828</v>
      </c>
    </row>
    <row r="121" spans="1:5" x14ac:dyDescent="0.25">
      <c r="A121" s="800"/>
      <c r="B121" s="821" t="s">
        <v>804</v>
      </c>
      <c r="C121" s="315"/>
      <c r="D121" s="316">
        <v>42</v>
      </c>
      <c r="E121" s="317" t="s">
        <v>862</v>
      </c>
    </row>
    <row r="122" spans="1:5" x14ac:dyDescent="0.25">
      <c r="A122" s="800"/>
      <c r="B122" s="821"/>
      <c r="C122" s="315" t="s">
        <v>827</v>
      </c>
      <c r="D122" s="316">
        <v>43</v>
      </c>
      <c r="E122" s="317" t="s">
        <v>828</v>
      </c>
    </row>
    <row r="123" spans="1:5" x14ac:dyDescent="0.25">
      <c r="A123" s="800"/>
      <c r="B123" s="821" t="s">
        <v>863</v>
      </c>
      <c r="C123" s="315"/>
      <c r="D123" s="316">
        <v>44</v>
      </c>
      <c r="E123" s="317" t="s">
        <v>864</v>
      </c>
    </row>
    <row r="124" spans="1:5" x14ac:dyDescent="0.25">
      <c r="A124" s="800"/>
      <c r="B124" s="821"/>
      <c r="C124" s="315"/>
      <c r="D124" s="316">
        <v>45</v>
      </c>
      <c r="E124" s="317" t="s">
        <v>828</v>
      </c>
    </row>
    <row r="125" spans="1:5" x14ac:dyDescent="0.25">
      <c r="A125" s="800"/>
      <c r="B125" s="314" t="s">
        <v>806</v>
      </c>
      <c r="C125" s="315"/>
      <c r="D125" s="316">
        <v>46</v>
      </c>
      <c r="E125" s="317" t="s">
        <v>865</v>
      </c>
    </row>
    <row r="126" spans="1:5" x14ac:dyDescent="0.25">
      <c r="A126" s="800"/>
      <c r="B126" s="314" t="s">
        <v>866</v>
      </c>
      <c r="C126" s="315"/>
      <c r="D126" s="316">
        <v>47</v>
      </c>
      <c r="E126" s="317" t="s">
        <v>828</v>
      </c>
    </row>
    <row r="127" spans="1:5" x14ac:dyDescent="0.25">
      <c r="A127" s="800"/>
      <c r="B127" s="314" t="s">
        <v>816</v>
      </c>
      <c r="C127" s="315"/>
      <c r="D127" s="316">
        <v>48</v>
      </c>
      <c r="E127" s="317" t="s">
        <v>828</v>
      </c>
    </row>
    <row r="128" spans="1:5" x14ac:dyDescent="0.25">
      <c r="A128" s="800"/>
      <c r="B128" s="821" t="s">
        <v>421</v>
      </c>
      <c r="C128" s="315"/>
      <c r="D128" s="316">
        <v>49</v>
      </c>
      <c r="E128" s="317" t="s">
        <v>867</v>
      </c>
    </row>
    <row r="129" spans="1:5" x14ac:dyDescent="0.25">
      <c r="A129" s="800"/>
      <c r="B129" s="821"/>
      <c r="C129" s="315"/>
      <c r="D129" s="316">
        <v>50</v>
      </c>
      <c r="E129" s="318" t="s">
        <v>868</v>
      </c>
    </row>
    <row r="130" spans="1:5" x14ac:dyDescent="0.25">
      <c r="A130" s="800"/>
      <c r="B130" s="821"/>
      <c r="C130" s="315"/>
      <c r="D130" s="316">
        <v>51</v>
      </c>
      <c r="E130" s="317" t="s">
        <v>828</v>
      </c>
    </row>
    <row r="131" spans="1:5" x14ac:dyDescent="0.25">
      <c r="A131" s="800"/>
      <c r="B131" s="821" t="s">
        <v>869</v>
      </c>
      <c r="C131" s="315"/>
      <c r="D131" s="316">
        <v>52</v>
      </c>
      <c r="E131" s="317" t="s">
        <v>870</v>
      </c>
    </row>
    <row r="132" spans="1:5" x14ac:dyDescent="0.25">
      <c r="A132" s="800"/>
      <c r="B132" s="821"/>
      <c r="C132" s="315"/>
      <c r="D132" s="316">
        <v>53</v>
      </c>
      <c r="E132" s="317" t="s">
        <v>828</v>
      </c>
    </row>
    <row r="133" spans="1:5" ht="15" customHeight="1" thickBot="1" x14ac:dyDescent="0.3">
      <c r="A133" s="809"/>
      <c r="B133" s="440" t="s">
        <v>871</v>
      </c>
      <c r="C133" s="441"/>
      <c r="D133" s="442">
        <v>54</v>
      </c>
      <c r="E133" s="443" t="s">
        <v>278</v>
      </c>
    </row>
    <row r="134" spans="1:5" ht="30" customHeight="1" thickTop="1" thickBot="1" x14ac:dyDescent="0.3">
      <c r="A134" s="444" t="s">
        <v>754</v>
      </c>
      <c r="B134" s="445" t="s">
        <v>755</v>
      </c>
      <c r="C134" s="445" t="s">
        <v>756</v>
      </c>
      <c r="D134" s="446" t="s">
        <v>757</v>
      </c>
      <c r="E134" s="447" t="s">
        <v>758</v>
      </c>
    </row>
    <row r="135" spans="1:5" ht="15.75" thickTop="1" x14ac:dyDescent="0.25">
      <c r="A135" s="799">
        <v>45139</v>
      </c>
      <c r="B135" s="422" t="s">
        <v>872</v>
      </c>
      <c r="C135" s="423"/>
      <c r="D135" s="424">
        <v>55</v>
      </c>
      <c r="E135" s="425" t="s">
        <v>873</v>
      </c>
    </row>
    <row r="136" spans="1:5" x14ac:dyDescent="0.25">
      <c r="A136" s="800"/>
      <c r="B136" s="314" t="s">
        <v>801</v>
      </c>
      <c r="C136" s="315" t="s">
        <v>827</v>
      </c>
      <c r="D136" s="316">
        <v>56</v>
      </c>
      <c r="E136" s="317" t="s">
        <v>828</v>
      </c>
    </row>
    <row r="137" spans="1:5" x14ac:dyDescent="0.25">
      <c r="A137" s="800"/>
      <c r="B137" s="314" t="s">
        <v>874</v>
      </c>
      <c r="C137" s="315" t="s">
        <v>827</v>
      </c>
      <c r="D137" s="316">
        <v>57</v>
      </c>
      <c r="E137" s="317" t="s">
        <v>828</v>
      </c>
    </row>
    <row r="138" spans="1:5" x14ac:dyDescent="0.25">
      <c r="A138" s="800"/>
      <c r="B138" s="314" t="s">
        <v>766</v>
      </c>
      <c r="C138" s="315" t="s">
        <v>827</v>
      </c>
      <c r="D138" s="316">
        <v>58</v>
      </c>
      <c r="E138" s="317" t="s">
        <v>828</v>
      </c>
    </row>
    <row r="139" spans="1:5" x14ac:dyDescent="0.25">
      <c r="A139" s="800"/>
      <c r="B139" s="314" t="s">
        <v>875</v>
      </c>
      <c r="C139" s="315" t="s">
        <v>827</v>
      </c>
      <c r="D139" s="316">
        <v>59</v>
      </c>
      <c r="E139" s="317" t="s">
        <v>828</v>
      </c>
    </row>
    <row r="140" spans="1:5" x14ac:dyDescent="0.25">
      <c r="A140" s="800"/>
      <c r="B140" s="314" t="s">
        <v>876</v>
      </c>
      <c r="C140" s="315" t="s">
        <v>827</v>
      </c>
      <c r="D140" s="316">
        <v>60</v>
      </c>
      <c r="E140" s="317" t="s">
        <v>828</v>
      </c>
    </row>
    <row r="141" spans="1:5" x14ac:dyDescent="0.25">
      <c r="A141" s="800"/>
      <c r="B141" s="314" t="s">
        <v>428</v>
      </c>
      <c r="C141" s="315"/>
      <c r="D141" s="316">
        <v>61</v>
      </c>
      <c r="E141" s="317" t="s">
        <v>877</v>
      </c>
    </row>
    <row r="142" spans="1:5" x14ac:dyDescent="0.25">
      <c r="A142" s="800"/>
      <c r="B142" s="314" t="s">
        <v>878</v>
      </c>
      <c r="C142" s="315"/>
      <c r="D142" s="316">
        <v>62</v>
      </c>
      <c r="E142" s="317" t="s">
        <v>828</v>
      </c>
    </row>
    <row r="143" spans="1:5" x14ac:dyDescent="0.25">
      <c r="A143" s="800"/>
      <c r="B143" s="314" t="s">
        <v>879</v>
      </c>
      <c r="C143" s="315"/>
      <c r="D143" s="316">
        <v>63</v>
      </c>
      <c r="E143" s="317" t="s">
        <v>828</v>
      </c>
    </row>
    <row r="144" spans="1:5" x14ac:dyDescent="0.25">
      <c r="A144" s="800"/>
      <c r="B144" s="821" t="s">
        <v>880</v>
      </c>
      <c r="C144" s="315"/>
      <c r="D144" s="316">
        <v>64</v>
      </c>
      <c r="E144" s="317" t="s">
        <v>881</v>
      </c>
    </row>
    <row r="145" spans="1:5" x14ac:dyDescent="0.25">
      <c r="A145" s="800"/>
      <c r="B145" s="821"/>
      <c r="C145" s="315"/>
      <c r="D145" s="316">
        <v>65</v>
      </c>
      <c r="E145" s="317" t="s">
        <v>882</v>
      </c>
    </row>
    <row r="146" spans="1:5" x14ac:dyDescent="0.25">
      <c r="A146" s="800"/>
      <c r="B146" s="821"/>
      <c r="C146" s="315"/>
      <c r="D146" s="316">
        <v>66</v>
      </c>
      <c r="E146" s="317" t="s">
        <v>883</v>
      </c>
    </row>
    <row r="147" spans="1:5" x14ac:dyDescent="0.25">
      <c r="A147" s="800"/>
      <c r="B147" s="821"/>
      <c r="C147" s="315"/>
      <c r="D147" s="316">
        <v>67</v>
      </c>
      <c r="E147" s="317" t="s">
        <v>828</v>
      </c>
    </row>
    <row r="148" spans="1:5" x14ac:dyDescent="0.25">
      <c r="A148" s="800"/>
      <c r="B148" s="314" t="s">
        <v>768</v>
      </c>
      <c r="C148" s="315"/>
      <c r="D148" s="316">
        <v>68</v>
      </c>
      <c r="E148" s="317" t="s">
        <v>884</v>
      </c>
    </row>
    <row r="149" spans="1:5" x14ac:dyDescent="0.25">
      <c r="A149" s="800"/>
      <c r="B149" s="821" t="s">
        <v>885</v>
      </c>
      <c r="C149" s="315"/>
      <c r="D149" s="316">
        <v>69</v>
      </c>
      <c r="E149" s="317" t="s">
        <v>886</v>
      </c>
    </row>
    <row r="150" spans="1:5" x14ac:dyDescent="0.25">
      <c r="A150" s="800"/>
      <c r="B150" s="821"/>
      <c r="C150" s="315"/>
      <c r="D150" s="316">
        <v>70</v>
      </c>
      <c r="E150" s="317" t="s">
        <v>828</v>
      </c>
    </row>
    <row r="151" spans="1:5" x14ac:dyDescent="0.25">
      <c r="A151" s="800"/>
      <c r="B151" s="314" t="s">
        <v>887</v>
      </c>
      <c r="C151" s="315" t="s">
        <v>827</v>
      </c>
      <c r="D151" s="316">
        <v>71</v>
      </c>
      <c r="E151" s="317" t="s">
        <v>828</v>
      </c>
    </row>
    <row r="152" spans="1:5" x14ac:dyDescent="0.25">
      <c r="A152" s="800"/>
      <c r="B152" s="821" t="s">
        <v>888</v>
      </c>
      <c r="C152" s="315"/>
      <c r="D152" s="316">
        <v>72</v>
      </c>
      <c r="E152" s="317" t="s">
        <v>889</v>
      </c>
    </row>
    <row r="153" spans="1:5" x14ac:dyDescent="0.25">
      <c r="A153" s="800"/>
      <c r="B153" s="821"/>
      <c r="C153" s="315"/>
      <c r="D153" s="316">
        <v>73</v>
      </c>
      <c r="E153" s="317" t="s">
        <v>890</v>
      </c>
    </row>
    <row r="154" spans="1:5" x14ac:dyDescent="0.25">
      <c r="A154" s="800"/>
      <c r="B154" s="314" t="s">
        <v>891</v>
      </c>
      <c r="C154" s="315"/>
      <c r="D154" s="316">
        <v>74</v>
      </c>
      <c r="E154" s="317" t="s">
        <v>828</v>
      </c>
    </row>
    <row r="155" spans="1:5" x14ac:dyDescent="0.25">
      <c r="A155" s="800"/>
      <c r="B155" s="314" t="s">
        <v>892</v>
      </c>
      <c r="C155" s="315"/>
      <c r="D155" s="316">
        <v>75</v>
      </c>
      <c r="E155" s="317" t="s">
        <v>828</v>
      </c>
    </row>
    <row r="156" spans="1:5" x14ac:dyDescent="0.25">
      <c r="A156" s="800"/>
      <c r="B156" s="314" t="s">
        <v>893</v>
      </c>
      <c r="C156" s="315"/>
      <c r="D156" s="316">
        <v>76</v>
      </c>
      <c r="E156" s="317" t="s">
        <v>828</v>
      </c>
    </row>
    <row r="157" spans="1:5" x14ac:dyDescent="0.25">
      <c r="A157" s="800"/>
      <c r="B157" s="821" t="s">
        <v>894</v>
      </c>
      <c r="C157" s="315"/>
      <c r="D157" s="316">
        <v>77</v>
      </c>
      <c r="E157" s="317" t="s">
        <v>895</v>
      </c>
    </row>
    <row r="158" spans="1:5" ht="12.75" customHeight="1" x14ac:dyDescent="0.25">
      <c r="A158" s="800"/>
      <c r="B158" s="821"/>
      <c r="C158" s="315"/>
      <c r="D158" s="316">
        <v>78</v>
      </c>
      <c r="E158" s="317" t="s">
        <v>828</v>
      </c>
    </row>
    <row r="159" spans="1:5" x14ac:dyDescent="0.25">
      <c r="A159" s="800"/>
      <c r="B159" s="314" t="s">
        <v>896</v>
      </c>
      <c r="C159" s="315"/>
      <c r="D159" s="316">
        <v>79</v>
      </c>
      <c r="E159" s="317" t="s">
        <v>897</v>
      </c>
    </row>
    <row r="160" spans="1:5" x14ac:dyDescent="0.25">
      <c r="A160" s="800"/>
      <c r="B160" s="314" t="s">
        <v>898</v>
      </c>
      <c r="C160" s="315"/>
      <c r="D160" s="316">
        <v>80</v>
      </c>
      <c r="E160" s="317" t="s">
        <v>828</v>
      </c>
    </row>
    <row r="161" spans="1:5" x14ac:dyDescent="0.25">
      <c r="A161" s="800"/>
      <c r="B161" s="821" t="s">
        <v>770</v>
      </c>
      <c r="C161" s="315"/>
      <c r="D161" s="316">
        <v>81</v>
      </c>
      <c r="E161" s="317" t="s">
        <v>899</v>
      </c>
    </row>
    <row r="162" spans="1:5" x14ac:dyDescent="0.25">
      <c r="A162" s="800"/>
      <c r="B162" s="821"/>
      <c r="C162" s="315"/>
      <c r="D162" s="316">
        <v>82</v>
      </c>
      <c r="E162" s="317" t="s">
        <v>828</v>
      </c>
    </row>
    <row r="163" spans="1:5" x14ac:dyDescent="0.25">
      <c r="A163" s="800"/>
      <c r="B163" s="314" t="s">
        <v>900</v>
      </c>
      <c r="C163" s="315"/>
      <c r="D163" s="316">
        <v>83</v>
      </c>
      <c r="E163" s="317" t="s">
        <v>828</v>
      </c>
    </row>
    <row r="164" spans="1:5" x14ac:dyDescent="0.25">
      <c r="A164" s="800"/>
      <c r="B164" s="314" t="s">
        <v>901</v>
      </c>
      <c r="C164" s="315"/>
      <c r="D164" s="316">
        <v>84</v>
      </c>
      <c r="E164" s="317" t="s">
        <v>828</v>
      </c>
    </row>
    <row r="165" spans="1:5" x14ac:dyDescent="0.25">
      <c r="A165" s="800"/>
      <c r="B165" s="821" t="s">
        <v>902</v>
      </c>
      <c r="C165" s="315"/>
      <c r="D165" s="316">
        <v>85</v>
      </c>
      <c r="E165" s="317" t="s">
        <v>903</v>
      </c>
    </row>
    <row r="166" spans="1:5" x14ac:dyDescent="0.25">
      <c r="A166" s="800"/>
      <c r="B166" s="821"/>
      <c r="C166" s="315"/>
      <c r="D166" s="316">
        <v>86</v>
      </c>
      <c r="E166" s="317" t="s">
        <v>904</v>
      </c>
    </row>
    <row r="167" spans="1:5" x14ac:dyDescent="0.25">
      <c r="A167" s="800"/>
      <c r="B167" s="821"/>
      <c r="C167" s="315"/>
      <c r="D167" s="316">
        <v>87</v>
      </c>
      <c r="E167" s="317" t="s">
        <v>905</v>
      </c>
    </row>
    <row r="168" spans="1:5" ht="12.75" customHeight="1" x14ac:dyDescent="0.25">
      <c r="A168" s="800"/>
      <c r="B168" s="821"/>
      <c r="C168" s="315"/>
      <c r="D168" s="316">
        <v>88</v>
      </c>
      <c r="E168" s="317" t="s">
        <v>828</v>
      </c>
    </row>
    <row r="169" spans="1:5" ht="13.5" customHeight="1" x14ac:dyDescent="0.25">
      <c r="A169" s="800"/>
      <c r="B169" s="821" t="s">
        <v>906</v>
      </c>
      <c r="C169" s="315"/>
      <c r="D169" s="316">
        <v>89</v>
      </c>
      <c r="E169" s="317" t="s">
        <v>907</v>
      </c>
    </row>
    <row r="170" spans="1:5" x14ac:dyDescent="0.25">
      <c r="A170" s="800"/>
      <c r="B170" s="821"/>
      <c r="C170" s="315"/>
      <c r="D170" s="316">
        <v>90</v>
      </c>
      <c r="E170" s="317" t="s">
        <v>828</v>
      </c>
    </row>
    <row r="171" spans="1:5" x14ac:dyDescent="0.25">
      <c r="A171" s="800"/>
      <c r="B171" s="314" t="s">
        <v>908</v>
      </c>
      <c r="C171" s="315"/>
      <c r="D171" s="316">
        <v>91</v>
      </c>
      <c r="E171" s="317" t="s">
        <v>828</v>
      </c>
    </row>
    <row r="172" spans="1:5" x14ac:dyDescent="0.25">
      <c r="A172" s="800"/>
      <c r="B172" s="314" t="s">
        <v>909</v>
      </c>
      <c r="C172" s="315"/>
      <c r="D172" s="316">
        <v>92</v>
      </c>
      <c r="E172" s="317" t="s">
        <v>828</v>
      </c>
    </row>
    <row r="173" spans="1:5" x14ac:dyDescent="0.25">
      <c r="A173" s="800"/>
      <c r="B173" s="821" t="s">
        <v>772</v>
      </c>
      <c r="C173" s="315"/>
      <c r="D173" s="316">
        <v>93</v>
      </c>
      <c r="E173" s="317" t="s">
        <v>910</v>
      </c>
    </row>
    <row r="174" spans="1:5" x14ac:dyDescent="0.25">
      <c r="A174" s="800"/>
      <c r="B174" s="821"/>
      <c r="C174" s="315"/>
      <c r="D174" s="316">
        <v>94</v>
      </c>
      <c r="E174" s="317" t="s">
        <v>911</v>
      </c>
    </row>
    <row r="175" spans="1:5" x14ac:dyDescent="0.25">
      <c r="A175" s="800"/>
      <c r="B175" s="821"/>
      <c r="C175" s="315"/>
      <c r="D175" s="316">
        <v>95</v>
      </c>
      <c r="E175" s="317" t="s">
        <v>912</v>
      </c>
    </row>
    <row r="176" spans="1:5" x14ac:dyDescent="0.25">
      <c r="A176" s="800"/>
      <c r="B176" s="821"/>
      <c r="C176" s="319"/>
      <c r="D176" s="316">
        <v>96</v>
      </c>
      <c r="E176" s="320" t="s">
        <v>913</v>
      </c>
    </row>
    <row r="177" spans="1:5" x14ac:dyDescent="0.25">
      <c r="A177" s="800"/>
      <c r="B177" s="821"/>
      <c r="C177" s="315"/>
      <c r="D177" s="316">
        <v>97</v>
      </c>
      <c r="E177" s="317" t="s">
        <v>828</v>
      </c>
    </row>
    <row r="178" spans="1:5" x14ac:dyDescent="0.25">
      <c r="A178" s="800"/>
      <c r="B178" s="314" t="s">
        <v>914</v>
      </c>
      <c r="C178" s="315"/>
      <c r="D178" s="316">
        <v>98</v>
      </c>
      <c r="E178" s="317" t="s">
        <v>828</v>
      </c>
    </row>
    <row r="179" spans="1:5" x14ac:dyDescent="0.25">
      <c r="A179" s="800"/>
      <c r="B179" s="314" t="s">
        <v>915</v>
      </c>
      <c r="C179" s="315"/>
      <c r="D179" s="316">
        <v>99</v>
      </c>
      <c r="E179" s="317" t="s">
        <v>828</v>
      </c>
    </row>
    <row r="180" spans="1:5" x14ac:dyDescent="0.25">
      <c r="A180" s="800"/>
      <c r="B180" s="314" t="s">
        <v>916</v>
      </c>
      <c r="C180" s="315"/>
      <c r="D180" s="316">
        <v>100</v>
      </c>
      <c r="E180" s="317" t="s">
        <v>828</v>
      </c>
    </row>
    <row r="181" spans="1:5" x14ac:dyDescent="0.25">
      <c r="A181" s="800"/>
      <c r="B181" s="314" t="s">
        <v>439</v>
      </c>
      <c r="C181" s="315"/>
      <c r="D181" s="316">
        <v>101</v>
      </c>
      <c r="E181" s="317" t="s">
        <v>917</v>
      </c>
    </row>
    <row r="182" spans="1:5" x14ac:dyDescent="0.25">
      <c r="A182" s="800"/>
      <c r="B182" s="314" t="s">
        <v>444</v>
      </c>
      <c r="C182" s="315"/>
      <c r="D182" s="316">
        <v>102</v>
      </c>
      <c r="E182" s="317" t="s">
        <v>445</v>
      </c>
    </row>
    <row r="183" spans="1:5" x14ac:dyDescent="0.25">
      <c r="A183" s="800"/>
      <c r="B183" s="314" t="s">
        <v>918</v>
      </c>
      <c r="C183" s="315"/>
      <c r="D183" s="316">
        <v>103</v>
      </c>
      <c r="E183" s="317" t="s">
        <v>828</v>
      </c>
    </row>
    <row r="184" spans="1:5" x14ac:dyDescent="0.25">
      <c r="A184" s="800"/>
      <c r="B184" s="314" t="s">
        <v>919</v>
      </c>
      <c r="C184" s="315"/>
      <c r="D184" s="316">
        <v>104</v>
      </c>
      <c r="E184" s="317" t="s">
        <v>828</v>
      </c>
    </row>
    <row r="185" spans="1:5" x14ac:dyDescent="0.25">
      <c r="A185" s="800"/>
      <c r="B185" s="314" t="s">
        <v>448</v>
      </c>
      <c r="C185" s="315"/>
      <c r="D185" s="316">
        <v>105</v>
      </c>
      <c r="E185" s="317" t="s">
        <v>920</v>
      </c>
    </row>
    <row r="186" spans="1:5" x14ac:dyDescent="0.25">
      <c r="A186" s="800"/>
      <c r="B186" s="314" t="s">
        <v>774</v>
      </c>
      <c r="C186" s="315"/>
      <c r="D186" s="316">
        <v>106</v>
      </c>
      <c r="E186" s="317" t="s">
        <v>828</v>
      </c>
    </row>
    <row r="187" spans="1:5" x14ac:dyDescent="0.25">
      <c r="A187" s="800"/>
      <c r="B187" s="314" t="s">
        <v>921</v>
      </c>
      <c r="C187" s="315"/>
      <c r="D187" s="316">
        <v>107</v>
      </c>
      <c r="E187" s="317" t="s">
        <v>922</v>
      </c>
    </row>
    <row r="188" spans="1:5" x14ac:dyDescent="0.25">
      <c r="A188" s="800"/>
      <c r="B188" s="821" t="s">
        <v>923</v>
      </c>
      <c r="C188" s="315"/>
      <c r="D188" s="316">
        <v>108</v>
      </c>
      <c r="E188" s="317" t="s">
        <v>924</v>
      </c>
    </row>
    <row r="189" spans="1:5" x14ac:dyDescent="0.25">
      <c r="A189" s="800"/>
      <c r="B189" s="821"/>
      <c r="C189" s="315"/>
      <c r="D189" s="316">
        <v>109</v>
      </c>
      <c r="E189" s="317" t="s">
        <v>454</v>
      </c>
    </row>
    <row r="190" spans="1:5" x14ac:dyDescent="0.25">
      <c r="A190" s="800"/>
      <c r="B190" s="821"/>
      <c r="C190" s="315"/>
      <c r="D190" s="316">
        <v>110</v>
      </c>
      <c r="E190" s="317" t="s">
        <v>828</v>
      </c>
    </row>
    <row r="191" spans="1:5" ht="15.75" customHeight="1" x14ac:dyDescent="0.25">
      <c r="A191" s="800"/>
      <c r="B191" s="314" t="s">
        <v>925</v>
      </c>
      <c r="C191" s="315"/>
      <c r="D191" s="316">
        <v>111</v>
      </c>
      <c r="E191" s="317" t="s">
        <v>828</v>
      </c>
    </row>
    <row r="192" spans="1:5" ht="15.75" customHeight="1" x14ac:dyDescent="0.25">
      <c r="A192" s="800"/>
      <c r="B192" s="314" t="s">
        <v>926</v>
      </c>
      <c r="C192" s="315"/>
      <c r="D192" s="316">
        <v>112</v>
      </c>
      <c r="E192" s="317" t="s">
        <v>828</v>
      </c>
    </row>
    <row r="193" spans="1:5" ht="17.25" customHeight="1" x14ac:dyDescent="0.25">
      <c r="A193" s="800"/>
      <c r="B193" s="314" t="s">
        <v>927</v>
      </c>
      <c r="C193" s="315"/>
      <c r="D193" s="316">
        <v>113</v>
      </c>
      <c r="E193" s="317" t="s">
        <v>828</v>
      </c>
    </row>
    <row r="194" spans="1:5" x14ac:dyDescent="0.25">
      <c r="A194" s="800"/>
      <c r="B194" s="314" t="s">
        <v>928</v>
      </c>
      <c r="C194" s="315"/>
      <c r="D194" s="316">
        <v>114</v>
      </c>
      <c r="E194" s="317" t="s">
        <v>828</v>
      </c>
    </row>
    <row r="195" spans="1:5" x14ac:dyDescent="0.25">
      <c r="A195" s="800"/>
      <c r="B195" s="314" t="s">
        <v>776</v>
      </c>
      <c r="C195" s="315"/>
      <c r="D195" s="316">
        <v>115</v>
      </c>
      <c r="E195" s="317" t="s">
        <v>929</v>
      </c>
    </row>
    <row r="196" spans="1:5" x14ac:dyDescent="0.25">
      <c r="A196" s="800"/>
      <c r="B196" s="314" t="s">
        <v>930</v>
      </c>
      <c r="C196" s="315"/>
      <c r="D196" s="316">
        <v>116</v>
      </c>
      <c r="E196" s="317" t="s">
        <v>828</v>
      </c>
    </row>
    <row r="197" spans="1:5" x14ac:dyDescent="0.25">
      <c r="A197" s="800"/>
      <c r="B197" s="821" t="s">
        <v>931</v>
      </c>
      <c r="C197" s="315"/>
      <c r="D197" s="316">
        <v>117</v>
      </c>
      <c r="E197" s="317" t="s">
        <v>932</v>
      </c>
    </row>
    <row r="198" spans="1:5" x14ac:dyDescent="0.25">
      <c r="A198" s="800"/>
      <c r="B198" s="821"/>
      <c r="C198" s="315"/>
      <c r="D198" s="316">
        <v>118</v>
      </c>
      <c r="E198" s="317" t="s">
        <v>933</v>
      </c>
    </row>
    <row r="199" spans="1:5" x14ac:dyDescent="0.25">
      <c r="A199" s="800"/>
      <c r="B199" s="821"/>
      <c r="C199" s="315"/>
      <c r="D199" s="316">
        <v>119</v>
      </c>
      <c r="E199" s="317" t="s">
        <v>934</v>
      </c>
    </row>
    <row r="200" spans="1:5" x14ac:dyDescent="0.25">
      <c r="A200" s="800"/>
      <c r="B200" s="821"/>
      <c r="C200" s="315"/>
      <c r="D200" s="316">
        <v>120</v>
      </c>
      <c r="E200" s="317" t="s">
        <v>935</v>
      </c>
    </row>
    <row r="201" spans="1:5" x14ac:dyDescent="0.25">
      <c r="A201" s="800"/>
      <c r="B201" s="314" t="s">
        <v>459</v>
      </c>
      <c r="C201" s="315"/>
      <c r="D201" s="316">
        <v>121</v>
      </c>
      <c r="E201" s="317" t="s">
        <v>936</v>
      </c>
    </row>
    <row r="202" spans="1:5" x14ac:dyDescent="0.25">
      <c r="A202" s="800"/>
      <c r="B202" s="314" t="s">
        <v>799</v>
      </c>
      <c r="C202" s="315"/>
      <c r="D202" s="316">
        <v>122</v>
      </c>
      <c r="E202" s="317" t="s">
        <v>828</v>
      </c>
    </row>
    <row r="203" spans="1:5" ht="16.5" customHeight="1" x14ac:dyDescent="0.25">
      <c r="A203" s="800"/>
      <c r="B203" s="314" t="s">
        <v>937</v>
      </c>
      <c r="C203" s="315"/>
      <c r="D203" s="316">
        <v>123</v>
      </c>
      <c r="E203" s="317" t="s">
        <v>828</v>
      </c>
    </row>
    <row r="204" spans="1:5" x14ac:dyDescent="0.25">
      <c r="A204" s="800"/>
      <c r="B204" s="314" t="s">
        <v>780</v>
      </c>
      <c r="C204" s="315"/>
      <c r="D204" s="316">
        <v>124</v>
      </c>
      <c r="E204" s="317" t="s">
        <v>828</v>
      </c>
    </row>
    <row r="205" spans="1:5" ht="15.75" customHeight="1" x14ac:dyDescent="0.25">
      <c r="A205" s="800"/>
      <c r="B205" s="314" t="s">
        <v>457</v>
      </c>
      <c r="C205" s="315"/>
      <c r="D205" s="316">
        <v>125</v>
      </c>
      <c r="E205" s="317" t="s">
        <v>938</v>
      </c>
    </row>
    <row r="206" spans="1:5" x14ac:dyDescent="0.25">
      <c r="A206" s="800"/>
      <c r="B206" s="314" t="s">
        <v>462</v>
      </c>
      <c r="C206" s="315"/>
      <c r="D206" s="316">
        <v>126</v>
      </c>
      <c r="E206" s="317" t="s">
        <v>828</v>
      </c>
    </row>
    <row r="207" spans="1:5" ht="18" customHeight="1" thickBot="1" x14ac:dyDescent="0.3">
      <c r="A207" s="801"/>
      <c r="B207" s="427" t="s">
        <v>939</v>
      </c>
      <c r="C207" s="428"/>
      <c r="D207" s="429">
        <v>127</v>
      </c>
      <c r="E207" s="430" t="s">
        <v>828</v>
      </c>
    </row>
    <row r="208" spans="1:5" ht="33.75" customHeight="1" thickTop="1" thickBot="1" x14ac:dyDescent="0.3">
      <c r="A208" s="283" t="s">
        <v>754</v>
      </c>
      <c r="B208" s="284" t="s">
        <v>755</v>
      </c>
      <c r="C208" s="284" t="s">
        <v>756</v>
      </c>
      <c r="D208" s="302" t="s">
        <v>757</v>
      </c>
      <c r="E208" s="303" t="s">
        <v>758</v>
      </c>
    </row>
    <row r="209" spans="1:5" ht="15.75" thickTop="1" x14ac:dyDescent="0.25">
      <c r="A209" s="799">
        <v>45139</v>
      </c>
      <c r="B209" s="314" t="s">
        <v>940</v>
      </c>
      <c r="C209" s="315"/>
      <c r="D209" s="316">
        <v>128</v>
      </c>
      <c r="E209" s="317" t="s">
        <v>828</v>
      </c>
    </row>
    <row r="210" spans="1:5" x14ac:dyDescent="0.25">
      <c r="A210" s="800"/>
      <c r="B210" s="314" t="s">
        <v>941</v>
      </c>
      <c r="C210" s="315"/>
      <c r="D210" s="316">
        <v>129</v>
      </c>
      <c r="E210" s="317" t="s">
        <v>828</v>
      </c>
    </row>
    <row r="211" spans="1:5" x14ac:dyDescent="0.25">
      <c r="A211" s="800"/>
      <c r="B211" s="314" t="s">
        <v>786</v>
      </c>
      <c r="C211" s="315"/>
      <c r="D211" s="316">
        <v>130</v>
      </c>
      <c r="E211" s="317" t="s">
        <v>828</v>
      </c>
    </row>
    <row r="212" spans="1:5" ht="25.5" x14ac:dyDescent="0.25">
      <c r="A212" s="800"/>
      <c r="B212" s="321" t="s">
        <v>466</v>
      </c>
      <c r="C212" s="315"/>
      <c r="D212" s="316">
        <v>131</v>
      </c>
      <c r="E212" s="322" t="s">
        <v>942</v>
      </c>
    </row>
    <row r="213" spans="1:5" x14ac:dyDescent="0.25">
      <c r="A213" s="800"/>
      <c r="B213" s="314" t="s">
        <v>943</v>
      </c>
      <c r="C213" s="315"/>
      <c r="D213" s="316">
        <v>132</v>
      </c>
      <c r="E213" s="317" t="s">
        <v>828</v>
      </c>
    </row>
    <row r="214" spans="1:5" x14ac:dyDescent="0.25">
      <c r="A214" s="800"/>
      <c r="B214" s="314" t="s">
        <v>944</v>
      </c>
      <c r="C214" s="315"/>
      <c r="D214" s="316">
        <v>133</v>
      </c>
      <c r="E214" s="317" t="s">
        <v>828</v>
      </c>
    </row>
    <row r="215" spans="1:5" x14ac:dyDescent="0.25">
      <c r="A215" s="800"/>
      <c r="B215" s="821" t="s">
        <v>945</v>
      </c>
      <c r="C215" s="315"/>
      <c r="D215" s="316">
        <v>134</v>
      </c>
      <c r="E215" s="317" t="s">
        <v>946</v>
      </c>
    </row>
    <row r="216" spans="1:5" x14ac:dyDescent="0.25">
      <c r="A216" s="800"/>
      <c r="B216" s="821"/>
      <c r="C216" s="315"/>
      <c r="D216" s="316">
        <v>135</v>
      </c>
      <c r="E216" s="317" t="s">
        <v>828</v>
      </c>
    </row>
    <row r="217" spans="1:5" x14ac:dyDescent="0.25">
      <c r="A217" s="800"/>
      <c r="B217" s="314" t="s">
        <v>947</v>
      </c>
      <c r="C217" s="315"/>
      <c r="D217" s="316">
        <v>136</v>
      </c>
      <c r="E217" s="317" t="s">
        <v>828</v>
      </c>
    </row>
    <row r="218" spans="1:5" x14ac:dyDescent="0.25">
      <c r="A218" s="800"/>
      <c r="B218" s="314" t="s">
        <v>787</v>
      </c>
      <c r="C218" s="315"/>
      <c r="D218" s="316">
        <v>137</v>
      </c>
      <c r="E218" s="317" t="s">
        <v>828</v>
      </c>
    </row>
    <row r="219" spans="1:5" x14ac:dyDescent="0.25">
      <c r="A219" s="800"/>
      <c r="B219" s="821" t="s">
        <v>468</v>
      </c>
      <c r="C219" s="315"/>
      <c r="D219" s="316">
        <v>138</v>
      </c>
      <c r="E219" s="317" t="s">
        <v>469</v>
      </c>
    </row>
    <row r="220" spans="1:5" x14ac:dyDescent="0.25">
      <c r="A220" s="800"/>
      <c r="B220" s="821"/>
      <c r="C220" s="315"/>
      <c r="D220" s="316">
        <v>139</v>
      </c>
      <c r="E220" s="317" t="s">
        <v>473</v>
      </c>
    </row>
    <row r="221" spans="1:5" ht="25.5" customHeight="1" x14ac:dyDescent="0.25">
      <c r="A221" s="800"/>
      <c r="B221" s="821"/>
      <c r="C221" s="319"/>
      <c r="D221" s="316">
        <v>140</v>
      </c>
      <c r="E221" s="326" t="s">
        <v>948</v>
      </c>
    </row>
    <row r="222" spans="1:5" x14ac:dyDescent="0.25">
      <c r="A222" s="800"/>
      <c r="B222" s="821" t="s">
        <v>824</v>
      </c>
      <c r="C222" s="315"/>
      <c r="D222" s="316">
        <v>141</v>
      </c>
      <c r="E222" s="317" t="s">
        <v>949</v>
      </c>
    </row>
    <row r="223" spans="1:5" x14ac:dyDescent="0.25">
      <c r="A223" s="800"/>
      <c r="B223" s="821"/>
      <c r="C223" s="315"/>
      <c r="D223" s="316">
        <v>142</v>
      </c>
      <c r="E223" s="317" t="s">
        <v>825</v>
      </c>
    </row>
    <row r="224" spans="1:5" x14ac:dyDescent="0.25">
      <c r="A224" s="800"/>
      <c r="B224" s="821"/>
      <c r="C224" s="315"/>
      <c r="D224" s="316">
        <v>143</v>
      </c>
      <c r="E224" s="317" t="s">
        <v>950</v>
      </c>
    </row>
    <row r="225" spans="1:5" x14ac:dyDescent="0.25">
      <c r="A225" s="800"/>
      <c r="B225" s="314" t="s">
        <v>951</v>
      </c>
      <c r="C225" s="315"/>
      <c r="D225" s="316">
        <v>144</v>
      </c>
      <c r="E225" s="317" t="s">
        <v>828</v>
      </c>
    </row>
    <row r="226" spans="1:5" x14ac:dyDescent="0.25">
      <c r="A226" s="800"/>
      <c r="B226" s="314" t="s">
        <v>952</v>
      </c>
      <c r="C226" s="315"/>
      <c r="D226" s="316">
        <v>145</v>
      </c>
      <c r="E226" s="317" t="s">
        <v>828</v>
      </c>
    </row>
    <row r="227" spans="1:5" x14ac:dyDescent="0.25">
      <c r="A227" s="800"/>
      <c r="B227" s="314" t="s">
        <v>953</v>
      </c>
      <c r="C227" s="315"/>
      <c r="D227" s="316">
        <v>146</v>
      </c>
      <c r="E227" s="317" t="s">
        <v>828</v>
      </c>
    </row>
    <row r="228" spans="1:5" x14ac:dyDescent="0.25">
      <c r="A228" s="800"/>
      <c r="B228" s="821" t="s">
        <v>478</v>
      </c>
      <c r="C228" s="315"/>
      <c r="D228" s="316">
        <v>147</v>
      </c>
      <c r="E228" s="317" t="s">
        <v>497</v>
      </c>
    </row>
    <row r="229" spans="1:5" x14ac:dyDescent="0.25">
      <c r="A229" s="800"/>
      <c r="B229" s="821"/>
      <c r="C229" s="315"/>
      <c r="D229" s="316">
        <v>148</v>
      </c>
      <c r="E229" s="317" t="s">
        <v>493</v>
      </c>
    </row>
    <row r="230" spans="1:5" x14ac:dyDescent="0.25">
      <c r="A230" s="800"/>
      <c r="B230" s="314" t="s">
        <v>954</v>
      </c>
      <c r="C230" s="315"/>
      <c r="D230" s="316">
        <v>149</v>
      </c>
      <c r="E230" s="317" t="s">
        <v>828</v>
      </c>
    </row>
    <row r="231" spans="1:5" x14ac:dyDescent="0.25">
      <c r="A231" s="800"/>
      <c r="B231" s="314" t="s">
        <v>821</v>
      </c>
      <c r="C231" s="315"/>
      <c r="D231" s="316">
        <v>150</v>
      </c>
      <c r="E231" s="317" t="s">
        <v>828</v>
      </c>
    </row>
    <row r="232" spans="1:5" x14ac:dyDescent="0.25">
      <c r="A232" s="800"/>
      <c r="B232" s="314" t="s">
        <v>793</v>
      </c>
      <c r="C232" s="315"/>
      <c r="D232" s="316">
        <v>151</v>
      </c>
      <c r="E232" s="317" t="s">
        <v>955</v>
      </c>
    </row>
    <row r="233" spans="1:5" x14ac:dyDescent="0.25">
      <c r="A233" s="800"/>
      <c r="B233" s="314" t="s">
        <v>956</v>
      </c>
      <c r="C233" s="315"/>
      <c r="D233" s="316">
        <v>152</v>
      </c>
      <c r="E233" s="317" t="s">
        <v>828</v>
      </c>
    </row>
    <row r="234" spans="1:5" x14ac:dyDescent="0.25">
      <c r="A234" s="800"/>
      <c r="B234" s="314" t="s">
        <v>957</v>
      </c>
      <c r="C234" s="315"/>
      <c r="D234" s="316">
        <v>153</v>
      </c>
      <c r="E234" s="317" t="s">
        <v>828</v>
      </c>
    </row>
    <row r="235" spans="1:5" x14ac:dyDescent="0.25">
      <c r="A235" s="800"/>
      <c r="B235" s="314" t="s">
        <v>958</v>
      </c>
      <c r="C235" s="315"/>
      <c r="D235" s="316">
        <v>154</v>
      </c>
      <c r="E235" s="317" t="s">
        <v>959</v>
      </c>
    </row>
    <row r="236" spans="1:5" x14ac:dyDescent="0.25">
      <c r="A236" s="800"/>
      <c r="B236" s="314" t="s">
        <v>960</v>
      </c>
      <c r="C236" s="315" t="s">
        <v>827</v>
      </c>
      <c r="D236" s="316">
        <v>155</v>
      </c>
      <c r="E236" s="317" t="s">
        <v>828</v>
      </c>
    </row>
    <row r="237" spans="1:5" x14ac:dyDescent="0.25">
      <c r="A237" s="800"/>
      <c r="B237" s="323" t="s">
        <v>961</v>
      </c>
      <c r="C237" s="324" t="s">
        <v>827</v>
      </c>
      <c r="D237" s="325">
        <v>156</v>
      </c>
      <c r="E237" s="317" t="s">
        <v>828</v>
      </c>
    </row>
    <row r="238" spans="1:5" ht="78" customHeight="1" x14ac:dyDescent="0.25">
      <c r="A238" s="802"/>
      <c r="B238" s="822" t="s">
        <v>962</v>
      </c>
      <c r="C238" s="823"/>
      <c r="D238" s="823"/>
      <c r="E238" s="824"/>
    </row>
    <row r="239" spans="1:5" x14ac:dyDescent="0.25">
      <c r="A239" s="346">
        <v>45170</v>
      </c>
      <c r="B239" s="334" t="s">
        <v>759</v>
      </c>
      <c r="C239" s="335" t="s">
        <v>759</v>
      </c>
      <c r="D239" s="336" t="s">
        <v>759</v>
      </c>
      <c r="E239" s="337" t="s">
        <v>759</v>
      </c>
    </row>
    <row r="240" spans="1:5" x14ac:dyDescent="0.25">
      <c r="A240" s="346">
        <v>45200</v>
      </c>
      <c r="B240" s="356" t="s">
        <v>759</v>
      </c>
      <c r="C240" s="357" t="s">
        <v>759</v>
      </c>
      <c r="D240" s="358" t="s">
        <v>759</v>
      </c>
      <c r="E240" s="359" t="s">
        <v>759</v>
      </c>
    </row>
    <row r="241" spans="1:5" x14ac:dyDescent="0.25">
      <c r="A241" s="365">
        <v>45231</v>
      </c>
      <c r="B241" s="366" t="s">
        <v>759</v>
      </c>
      <c r="C241" s="367" t="s">
        <v>759</v>
      </c>
      <c r="D241" s="368" t="s">
        <v>759</v>
      </c>
      <c r="E241" s="369" t="s">
        <v>759</v>
      </c>
    </row>
    <row r="242" spans="1:5" x14ac:dyDescent="0.25">
      <c r="A242" s="365">
        <v>45261</v>
      </c>
      <c r="B242" s="366" t="s">
        <v>759</v>
      </c>
      <c r="C242" s="367" t="s">
        <v>759</v>
      </c>
      <c r="D242" s="368" t="s">
        <v>759</v>
      </c>
      <c r="E242" s="369" t="s">
        <v>759</v>
      </c>
    </row>
    <row r="243" spans="1:5" x14ac:dyDescent="0.25">
      <c r="A243" s="365">
        <v>45292</v>
      </c>
      <c r="B243" s="366" t="s">
        <v>759</v>
      </c>
      <c r="C243" s="367" t="s">
        <v>759</v>
      </c>
      <c r="D243" s="368" t="s">
        <v>759</v>
      </c>
      <c r="E243" s="369" t="s">
        <v>759</v>
      </c>
    </row>
    <row r="244" spans="1:5" x14ac:dyDescent="0.25">
      <c r="A244" s="365">
        <v>45323</v>
      </c>
      <c r="B244" s="366"/>
      <c r="C244" s="367"/>
      <c r="D244" s="368"/>
      <c r="E244" s="369"/>
    </row>
    <row r="245" spans="1:5" x14ac:dyDescent="0.25">
      <c r="A245" s="365">
        <v>45352</v>
      </c>
      <c r="B245" s="366" t="s">
        <v>759</v>
      </c>
      <c r="C245" s="367" t="s">
        <v>759</v>
      </c>
      <c r="D245" s="368" t="s">
        <v>759</v>
      </c>
      <c r="E245" s="369" t="s">
        <v>759</v>
      </c>
    </row>
    <row r="246" spans="1:5" x14ac:dyDescent="0.25">
      <c r="A246" s="448">
        <v>45383</v>
      </c>
      <c r="B246" s="449" t="s">
        <v>759</v>
      </c>
      <c r="C246" s="450" t="s">
        <v>759</v>
      </c>
      <c r="D246" s="451" t="s">
        <v>759</v>
      </c>
      <c r="E246" s="452" t="s">
        <v>759</v>
      </c>
    </row>
    <row r="247" spans="1:5" x14ac:dyDescent="0.25">
      <c r="A247" s="365">
        <v>45413</v>
      </c>
      <c r="B247" s="366" t="s">
        <v>759</v>
      </c>
      <c r="C247" s="367" t="s">
        <v>759</v>
      </c>
      <c r="D247" s="368" t="s">
        <v>759</v>
      </c>
      <c r="E247" s="369" t="s">
        <v>759</v>
      </c>
    </row>
    <row r="248" spans="1:5" x14ac:dyDescent="0.25">
      <c r="A248" s="448">
        <v>45444</v>
      </c>
      <c r="B248" s="449" t="s">
        <v>759</v>
      </c>
      <c r="C248" s="450" t="s">
        <v>759</v>
      </c>
      <c r="D248" s="451" t="s">
        <v>759</v>
      </c>
      <c r="E248" s="452" t="s">
        <v>759</v>
      </c>
    </row>
    <row r="249" spans="1:5" x14ac:dyDescent="0.25">
      <c r="A249" s="460">
        <v>45474</v>
      </c>
      <c r="B249" s="461" t="s">
        <v>759</v>
      </c>
      <c r="C249" s="462" t="s">
        <v>759</v>
      </c>
      <c r="D249" s="463" t="s">
        <v>759</v>
      </c>
      <c r="E249" s="464" t="s">
        <v>759</v>
      </c>
    </row>
    <row r="250" spans="1:5" x14ac:dyDescent="0.25">
      <c r="A250" s="460">
        <v>45505</v>
      </c>
      <c r="B250" s="461" t="s">
        <v>759</v>
      </c>
      <c r="C250" s="462" t="s">
        <v>759</v>
      </c>
      <c r="D250" s="463" t="s">
        <v>759</v>
      </c>
      <c r="E250" s="464" t="s">
        <v>759</v>
      </c>
    </row>
    <row r="251" spans="1:5" x14ac:dyDescent="0.25">
      <c r="A251" s="795">
        <v>45536</v>
      </c>
      <c r="B251" s="486" t="s">
        <v>363</v>
      </c>
      <c r="C251" s="487"/>
      <c r="D251" s="488">
        <v>157</v>
      </c>
      <c r="E251" s="494" t="s">
        <v>1136</v>
      </c>
    </row>
    <row r="252" spans="1:5" x14ac:dyDescent="0.25">
      <c r="A252" s="796"/>
      <c r="B252" s="486" t="s">
        <v>349</v>
      </c>
      <c r="C252" s="487"/>
      <c r="D252" s="488">
        <v>158</v>
      </c>
      <c r="E252" s="494" t="s">
        <v>1137</v>
      </c>
    </row>
    <row r="253" spans="1:5" x14ac:dyDescent="0.25">
      <c r="A253" s="796"/>
      <c r="B253" s="788" t="s">
        <v>370</v>
      </c>
      <c r="C253" s="487"/>
      <c r="D253" s="488">
        <v>159</v>
      </c>
      <c r="E253" s="494" t="s">
        <v>1138</v>
      </c>
    </row>
    <row r="254" spans="1:5" x14ac:dyDescent="0.25">
      <c r="A254" s="796"/>
      <c r="B254" s="788"/>
      <c r="C254" s="487"/>
      <c r="D254" s="488">
        <v>160</v>
      </c>
      <c r="E254" s="494" t="s">
        <v>1164</v>
      </c>
    </row>
    <row r="255" spans="1:5" x14ac:dyDescent="0.25">
      <c r="A255" s="796"/>
      <c r="B255" s="788"/>
      <c r="C255" s="487"/>
      <c r="D255" s="488">
        <v>161</v>
      </c>
      <c r="E255" s="494" t="s">
        <v>1139</v>
      </c>
    </row>
    <row r="256" spans="1:5" x14ac:dyDescent="0.25">
      <c r="A256" s="796"/>
      <c r="B256" s="788"/>
      <c r="C256" s="487"/>
      <c r="D256" s="488">
        <v>162</v>
      </c>
      <c r="E256" s="494" t="s">
        <v>1119</v>
      </c>
    </row>
    <row r="257" spans="1:5" ht="25.5" x14ac:dyDescent="0.25">
      <c r="A257" s="796"/>
      <c r="B257" s="489" t="s">
        <v>838</v>
      </c>
      <c r="C257" s="487"/>
      <c r="D257" s="490">
        <v>163</v>
      </c>
      <c r="E257" s="495" t="s">
        <v>1140</v>
      </c>
    </row>
    <row r="258" spans="1:5" x14ac:dyDescent="0.25">
      <c r="A258" s="796"/>
      <c r="B258" s="489" t="s">
        <v>854</v>
      </c>
      <c r="C258" s="487"/>
      <c r="D258" s="488">
        <v>164</v>
      </c>
      <c r="E258" s="494" t="s">
        <v>1062</v>
      </c>
    </row>
    <row r="259" spans="1:5" x14ac:dyDescent="0.25">
      <c r="A259" s="796"/>
      <c r="B259" s="791" t="s">
        <v>871</v>
      </c>
      <c r="C259" s="487"/>
      <c r="D259" s="488">
        <v>165</v>
      </c>
      <c r="E259" s="494" t="s">
        <v>1113</v>
      </c>
    </row>
    <row r="260" spans="1:5" x14ac:dyDescent="0.25">
      <c r="A260" s="796"/>
      <c r="B260" s="792"/>
      <c r="C260" s="487"/>
      <c r="D260" s="488">
        <v>166</v>
      </c>
      <c r="E260" s="494" t="s">
        <v>1116</v>
      </c>
    </row>
    <row r="261" spans="1:5" x14ac:dyDescent="0.25">
      <c r="A261" s="796"/>
      <c r="B261" s="792"/>
      <c r="C261" s="487"/>
      <c r="D261" s="488">
        <v>167</v>
      </c>
      <c r="E261" s="494" t="s">
        <v>1110</v>
      </c>
    </row>
    <row r="262" spans="1:5" x14ac:dyDescent="0.25">
      <c r="A262" s="796"/>
      <c r="B262" s="792"/>
      <c r="C262" s="487"/>
      <c r="D262" s="488">
        <v>168</v>
      </c>
      <c r="E262" s="494" t="s">
        <v>1109</v>
      </c>
    </row>
    <row r="263" spans="1:5" x14ac:dyDescent="0.25">
      <c r="A263" s="796"/>
      <c r="B263" s="792"/>
      <c r="C263" s="487"/>
      <c r="D263" s="488">
        <v>169</v>
      </c>
      <c r="E263" s="494" t="s">
        <v>61</v>
      </c>
    </row>
    <row r="264" spans="1:5" x14ac:dyDescent="0.25">
      <c r="A264" s="796"/>
      <c r="B264" s="792"/>
      <c r="C264" s="487"/>
      <c r="D264" s="488">
        <v>170</v>
      </c>
      <c r="E264" s="494" t="s">
        <v>1034</v>
      </c>
    </row>
    <row r="265" spans="1:5" x14ac:dyDescent="0.25">
      <c r="A265" s="796"/>
      <c r="B265" s="792"/>
      <c r="C265" s="487"/>
      <c r="D265" s="488">
        <v>171</v>
      </c>
      <c r="E265" s="494" t="s">
        <v>1141</v>
      </c>
    </row>
    <row r="266" spans="1:5" x14ac:dyDescent="0.25">
      <c r="A266" s="796"/>
      <c r="B266" s="793"/>
      <c r="C266" s="487"/>
      <c r="D266" s="488">
        <v>172</v>
      </c>
      <c r="E266" s="494" t="s">
        <v>1111</v>
      </c>
    </row>
    <row r="267" spans="1:5" x14ac:dyDescent="0.25">
      <c r="A267" s="796"/>
      <c r="B267" s="492" t="s">
        <v>423</v>
      </c>
      <c r="C267" s="487"/>
      <c r="D267" s="488">
        <v>173</v>
      </c>
      <c r="E267" s="494" t="s">
        <v>1165</v>
      </c>
    </row>
    <row r="268" spans="1:5" x14ac:dyDescent="0.25">
      <c r="A268" s="796"/>
      <c r="B268" s="492" t="s">
        <v>428</v>
      </c>
      <c r="C268" s="487"/>
      <c r="D268" s="488">
        <v>174</v>
      </c>
      <c r="E268" s="494" t="s">
        <v>1142</v>
      </c>
    </row>
    <row r="269" spans="1:5" x14ac:dyDescent="0.25">
      <c r="A269" s="796"/>
      <c r="B269" s="791" t="s">
        <v>894</v>
      </c>
      <c r="C269" s="487"/>
      <c r="D269" s="488">
        <v>175</v>
      </c>
      <c r="E269" s="494" t="s">
        <v>1143</v>
      </c>
    </row>
    <row r="270" spans="1:5" x14ac:dyDescent="0.25">
      <c r="A270" s="796"/>
      <c r="B270" s="792"/>
      <c r="C270" s="487"/>
      <c r="D270" s="488">
        <v>176</v>
      </c>
      <c r="E270" s="494" t="s">
        <v>1166</v>
      </c>
    </row>
    <row r="271" spans="1:5" x14ac:dyDescent="0.25">
      <c r="A271" s="796"/>
      <c r="B271" s="792"/>
      <c r="C271" s="487"/>
      <c r="D271" s="488">
        <v>177</v>
      </c>
      <c r="E271" s="494" t="s">
        <v>1144</v>
      </c>
    </row>
    <row r="272" spans="1:5" x14ac:dyDescent="0.25">
      <c r="A272" s="796"/>
      <c r="B272" s="793"/>
      <c r="C272" s="487"/>
      <c r="D272" s="488">
        <v>178</v>
      </c>
      <c r="E272" s="494" t="s">
        <v>1145</v>
      </c>
    </row>
    <row r="273" spans="1:5" x14ac:dyDescent="0.25">
      <c r="A273" s="796"/>
      <c r="B273" s="486" t="s">
        <v>770</v>
      </c>
      <c r="C273" s="487"/>
      <c r="D273" s="488">
        <v>179</v>
      </c>
      <c r="E273" s="494" t="s">
        <v>1146</v>
      </c>
    </row>
    <row r="274" spans="1:5" ht="15.75" thickBot="1" x14ac:dyDescent="0.3">
      <c r="A274" s="797"/>
      <c r="B274" s="496" t="s">
        <v>1131</v>
      </c>
      <c r="C274" s="497"/>
      <c r="D274" s="498">
        <v>180</v>
      </c>
      <c r="E274" s="499" t="s">
        <v>1147</v>
      </c>
    </row>
    <row r="275" spans="1:5" ht="26.25" thickTop="1" x14ac:dyDescent="0.25">
      <c r="A275" s="798">
        <v>45536</v>
      </c>
      <c r="B275" s="794" t="s">
        <v>902</v>
      </c>
      <c r="C275" s="500"/>
      <c r="D275" s="501">
        <v>181</v>
      </c>
      <c r="E275" s="502" t="s">
        <v>1163</v>
      </c>
    </row>
    <row r="276" spans="1:5" x14ac:dyDescent="0.25">
      <c r="A276" s="796"/>
      <c r="B276" s="793"/>
      <c r="C276" s="487"/>
      <c r="D276" s="488">
        <v>182</v>
      </c>
      <c r="E276" s="494" t="s">
        <v>1148</v>
      </c>
    </row>
    <row r="277" spans="1:5" x14ac:dyDescent="0.25">
      <c r="A277" s="796"/>
      <c r="B277" s="493" t="s">
        <v>906</v>
      </c>
      <c r="C277" s="487"/>
      <c r="D277" s="488">
        <v>183</v>
      </c>
      <c r="E277" s="494" t="s">
        <v>1149</v>
      </c>
    </row>
    <row r="278" spans="1:5" x14ac:dyDescent="0.25">
      <c r="A278" s="796"/>
      <c r="B278" s="486" t="s">
        <v>439</v>
      </c>
      <c r="C278" s="487"/>
      <c r="D278" s="488">
        <v>184</v>
      </c>
      <c r="E278" s="494" t="s">
        <v>1150</v>
      </c>
    </row>
    <row r="279" spans="1:5" x14ac:dyDescent="0.25">
      <c r="A279" s="796"/>
      <c r="B279" s="486" t="s">
        <v>1134</v>
      </c>
      <c r="C279" s="487"/>
      <c r="D279" s="488">
        <v>185</v>
      </c>
      <c r="E279" s="494" t="s">
        <v>1151</v>
      </c>
    </row>
    <row r="280" spans="1:5" x14ac:dyDescent="0.25">
      <c r="A280" s="796"/>
      <c r="B280" s="486" t="s">
        <v>774</v>
      </c>
      <c r="C280" s="487"/>
      <c r="D280" s="488">
        <v>186</v>
      </c>
      <c r="E280" s="494" t="s">
        <v>1152</v>
      </c>
    </row>
    <row r="281" spans="1:5" x14ac:dyDescent="0.25">
      <c r="A281" s="796"/>
      <c r="B281" s="491" t="s">
        <v>1133</v>
      </c>
      <c r="C281" s="487"/>
      <c r="D281" s="488">
        <v>187</v>
      </c>
      <c r="E281" s="494" t="s">
        <v>1153</v>
      </c>
    </row>
    <row r="282" spans="1:5" x14ac:dyDescent="0.25">
      <c r="A282" s="796"/>
      <c r="B282" s="491" t="s">
        <v>1132</v>
      </c>
      <c r="C282" s="487"/>
      <c r="D282" s="488">
        <v>188</v>
      </c>
      <c r="E282" s="494" t="s">
        <v>1154</v>
      </c>
    </row>
    <row r="283" spans="1:5" x14ac:dyDescent="0.25">
      <c r="A283" s="796"/>
      <c r="B283" s="491" t="s">
        <v>923</v>
      </c>
      <c r="C283" s="487"/>
      <c r="D283" s="488">
        <v>189</v>
      </c>
      <c r="E283" s="494" t="s">
        <v>1155</v>
      </c>
    </row>
    <row r="284" spans="1:5" x14ac:dyDescent="0.25">
      <c r="A284" s="796"/>
      <c r="B284" s="491" t="s">
        <v>783</v>
      </c>
      <c r="C284" s="487"/>
      <c r="D284" s="488">
        <v>190</v>
      </c>
      <c r="E284" s="494" t="s">
        <v>1156</v>
      </c>
    </row>
    <row r="285" spans="1:5" x14ac:dyDescent="0.25">
      <c r="A285" s="796"/>
      <c r="B285" s="491" t="s">
        <v>1135</v>
      </c>
      <c r="C285" s="487"/>
      <c r="D285" s="488">
        <v>191</v>
      </c>
      <c r="E285" s="494" t="s">
        <v>1157</v>
      </c>
    </row>
    <row r="286" spans="1:5" ht="15" customHeight="1" x14ac:dyDescent="0.25">
      <c r="A286" s="796"/>
      <c r="B286" s="789" t="s">
        <v>466</v>
      </c>
      <c r="C286" s="487"/>
      <c r="D286" s="490">
        <v>192</v>
      </c>
      <c r="E286" s="494" t="s">
        <v>1158</v>
      </c>
    </row>
    <row r="287" spans="1:5" x14ac:dyDescent="0.25">
      <c r="A287" s="796"/>
      <c r="B287" s="790"/>
      <c r="C287" s="487"/>
      <c r="D287" s="488">
        <v>193</v>
      </c>
      <c r="E287" s="494" t="s">
        <v>1159</v>
      </c>
    </row>
    <row r="288" spans="1:5" x14ac:dyDescent="0.25">
      <c r="A288" s="796"/>
      <c r="B288" s="788" t="s">
        <v>468</v>
      </c>
      <c r="C288" s="487"/>
      <c r="D288" s="488">
        <v>194</v>
      </c>
      <c r="E288" s="494" t="s">
        <v>1160</v>
      </c>
    </row>
    <row r="289" spans="1:5" x14ac:dyDescent="0.25">
      <c r="A289" s="796"/>
      <c r="B289" s="788"/>
      <c r="C289" s="487"/>
      <c r="D289" s="488">
        <v>195</v>
      </c>
      <c r="E289" s="494" t="s">
        <v>1161</v>
      </c>
    </row>
    <row r="290" spans="1:5" x14ac:dyDescent="0.25">
      <c r="A290" s="796"/>
      <c r="B290" s="788"/>
      <c r="C290" s="504"/>
      <c r="D290" s="488">
        <v>196</v>
      </c>
      <c r="E290" s="494" t="s">
        <v>1162</v>
      </c>
    </row>
    <row r="291" spans="1:5" x14ac:dyDescent="0.25">
      <c r="A291" s="510">
        <v>45566</v>
      </c>
      <c r="B291" s="486" t="s">
        <v>759</v>
      </c>
      <c r="C291" s="511" t="s">
        <v>759</v>
      </c>
      <c r="D291" s="490" t="s">
        <v>759</v>
      </c>
      <c r="E291" s="512" t="s">
        <v>759</v>
      </c>
    </row>
    <row r="292" spans="1:5" ht="15.75" thickBot="1" x14ac:dyDescent="0.3">
      <c r="A292" s="505">
        <v>45597</v>
      </c>
      <c r="B292" s="506" t="s">
        <v>759</v>
      </c>
      <c r="C292" s="507" t="s">
        <v>759</v>
      </c>
      <c r="D292" s="508" t="s">
        <v>759</v>
      </c>
      <c r="E292" s="509" t="s">
        <v>759</v>
      </c>
    </row>
    <row r="340" spans="1:1" x14ac:dyDescent="0.25">
      <c r="A340" s="362"/>
    </row>
    <row r="341" spans="1:1" x14ac:dyDescent="0.25">
      <c r="A341" s="362"/>
    </row>
    <row r="342" spans="1:1" x14ac:dyDescent="0.25">
      <c r="A342" s="362"/>
    </row>
    <row r="343" spans="1:1" x14ac:dyDescent="0.25">
      <c r="A343" s="362"/>
    </row>
    <row r="344" spans="1:1" x14ac:dyDescent="0.25">
      <c r="A344" s="362"/>
    </row>
    <row r="345" spans="1:1" x14ac:dyDescent="0.25">
      <c r="A345" s="362"/>
    </row>
    <row r="346" spans="1:1" x14ac:dyDescent="0.25">
      <c r="A346" s="362"/>
    </row>
    <row r="364" spans="2:10" ht="51.75" customHeight="1" x14ac:dyDescent="0.25">
      <c r="B364" s="372"/>
      <c r="C364" s="371"/>
      <c r="D364" s="373"/>
      <c r="E364" s="373"/>
      <c r="F364" s="371"/>
      <c r="G364" s="371"/>
      <c r="H364" s="371"/>
      <c r="I364" s="371"/>
      <c r="J364" s="371"/>
    </row>
    <row r="365" spans="2:10" x14ac:dyDescent="0.25">
      <c r="B365" s="380"/>
      <c r="C365" s="379"/>
      <c r="D365" s="381"/>
      <c r="E365" s="381"/>
      <c r="F365" s="379"/>
      <c r="G365" s="379"/>
      <c r="H365" s="379"/>
      <c r="I365" s="379"/>
      <c r="J365" s="379"/>
    </row>
    <row r="560" spans="1:5" ht="354.75" customHeight="1" x14ac:dyDescent="0.25">
      <c r="A560" s="135"/>
      <c r="B560" s="136"/>
      <c r="C560" s="135"/>
      <c r="D560" s="137"/>
      <c r="E560" s="137"/>
    </row>
    <row r="561" ht="42.75" customHeight="1" x14ac:dyDescent="0.25"/>
    <row r="564" ht="30" customHeight="1" x14ac:dyDescent="0.25"/>
    <row r="565" ht="29.25" customHeight="1" x14ac:dyDescent="0.25"/>
    <row r="567" ht="62.25" customHeight="1" x14ac:dyDescent="0.25"/>
    <row r="569" ht="61.5" customHeight="1" x14ac:dyDescent="0.25"/>
    <row r="570" ht="77.25" customHeight="1" x14ac:dyDescent="0.25"/>
    <row r="571" ht="237.75" customHeight="1" x14ac:dyDescent="0.25"/>
  </sheetData>
  <mergeCells count="46">
    <mergeCell ref="B188:B190"/>
    <mergeCell ref="B131:B132"/>
    <mergeCell ref="B144:B147"/>
    <mergeCell ref="B149:B150"/>
    <mergeCell ref="B152:B153"/>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A251:A274"/>
    <mergeCell ref="A275:A290"/>
    <mergeCell ref="A135:A207"/>
    <mergeCell ref="A209:A238"/>
    <mergeCell ref="A44:A48"/>
    <mergeCell ref="B253:B256"/>
    <mergeCell ref="B286:B287"/>
    <mergeCell ref="B269:B272"/>
    <mergeCell ref="B288:B290"/>
    <mergeCell ref="B275:B276"/>
    <mergeCell ref="B259:B266"/>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92"/>
  <sheetViews>
    <sheetView zoomScaleNormal="100" zoomScaleSheetLayoutView="100" zoomScalePageLayoutView="51" workbookViewId="0">
      <selection activeCell="P40" sqref="P40"/>
    </sheetView>
  </sheetViews>
  <sheetFormatPr defaultRowHeight="15" x14ac:dyDescent="0.25"/>
  <cols>
    <col min="1" max="1" width="8.5703125" customWidth="1"/>
    <col min="2" max="2" width="7.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831" t="s">
        <v>1184</v>
      </c>
      <c r="B1" s="832"/>
      <c r="C1" s="832"/>
      <c r="D1" s="832"/>
      <c r="E1" s="832"/>
      <c r="F1" s="832"/>
      <c r="G1" s="832"/>
      <c r="H1" s="832"/>
      <c r="I1" s="832"/>
      <c r="J1" s="832"/>
      <c r="K1" s="832"/>
      <c r="L1" s="832"/>
      <c r="M1" s="832"/>
      <c r="N1" s="832"/>
      <c r="O1" s="832"/>
      <c r="P1" s="832"/>
      <c r="Q1" s="833"/>
    </row>
    <row r="2" spans="1:17" s="49" customFormat="1" ht="30.75"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s="148"/>
      <c r="G3" s="148"/>
      <c r="H3" s="148"/>
      <c r="I3" s="148"/>
      <c r="J3" s="148"/>
      <c r="K3" s="148"/>
      <c r="L3" s="148"/>
      <c r="M3" s="148"/>
      <c r="N3" s="148"/>
      <c r="O3" s="148"/>
      <c r="P3" s="148"/>
      <c r="Q3"/>
    </row>
    <row r="4" spans="1:17" s="49" customFormat="1" ht="47.25" customHeight="1" x14ac:dyDescent="0.35">
      <c r="A4" s="148"/>
      <c r="B4" s="148"/>
      <c r="C4" s="148"/>
      <c r="D4" s="148"/>
      <c r="E4" s="148"/>
      <c r="F4"/>
      <c r="G4" s="148"/>
      <c r="H4" s="148"/>
      <c r="I4" s="148"/>
      <c r="J4" s="148"/>
      <c r="K4" s="148"/>
      <c r="L4" s="148"/>
      <c r="M4" s="148"/>
      <c r="N4" s="148"/>
      <c r="O4" s="148"/>
      <c r="P4" s="148"/>
      <c r="Q4" s="148"/>
    </row>
    <row r="12" spans="1:17" ht="41.25" customHeight="1" x14ac:dyDescent="0.25"/>
    <row r="14" spans="1:17" ht="53.25" customHeight="1" thickBot="1" x14ac:dyDescent="0.3"/>
    <row r="15" spans="1:17" ht="37.5" customHeight="1" thickTop="1" thickBot="1" x14ac:dyDescent="0.3">
      <c r="A15" s="142"/>
      <c r="B15" s="146"/>
      <c r="C15" s="146"/>
      <c r="D15" s="146"/>
      <c r="E15" s="834" t="s">
        <v>1042</v>
      </c>
      <c r="F15" s="835"/>
      <c r="G15" s="835"/>
      <c r="H15" s="835"/>
      <c r="I15" s="835"/>
      <c r="J15" s="835"/>
      <c r="K15" s="835"/>
      <c r="L15" s="835"/>
      <c r="M15" s="835"/>
      <c r="N15" s="836"/>
      <c r="O15" s="146"/>
      <c r="P15" s="146"/>
    </row>
    <row r="16" spans="1:17" ht="34.5" customHeight="1" thickTop="1" x14ac:dyDescent="0.25">
      <c r="A16" s="142"/>
      <c r="B16" s="146"/>
      <c r="C16" s="146"/>
      <c r="D16" s="146"/>
      <c r="E16" s="149"/>
      <c r="F16" s="149"/>
      <c r="G16" s="149"/>
      <c r="H16" s="149"/>
      <c r="I16" s="149"/>
      <c r="J16" s="149"/>
      <c r="K16" s="149"/>
      <c r="L16" s="149"/>
      <c r="M16" s="149"/>
      <c r="N16" s="149"/>
      <c r="O16" s="146"/>
      <c r="P16" s="146"/>
      <c r="Q16" s="146"/>
    </row>
    <row r="17" spans="1:17" ht="19.5" customHeight="1" x14ac:dyDescent="0.25">
      <c r="A17" s="142"/>
      <c r="B17" s="146"/>
      <c r="C17" s="146"/>
      <c r="D17" s="146"/>
      <c r="E17" s="149"/>
      <c r="F17" s="149"/>
      <c r="G17" s="149"/>
      <c r="H17" s="149"/>
      <c r="I17" s="149"/>
      <c r="J17" s="149"/>
      <c r="K17" s="149"/>
      <c r="L17" s="149"/>
      <c r="M17" s="149"/>
      <c r="N17" s="149"/>
      <c r="O17" s="146"/>
      <c r="P17" s="146"/>
      <c r="Q17" s="146"/>
    </row>
    <row r="18" spans="1:17" ht="34.5" customHeight="1" x14ac:dyDescent="0.25"/>
    <row r="19" spans="1:17" ht="38.25" customHeight="1" x14ac:dyDescent="0.25"/>
    <row r="20" spans="1:17" ht="29.25" customHeight="1" x14ac:dyDescent="0.25"/>
    <row r="21" spans="1:17" ht="24.75" customHeight="1" x14ac:dyDescent="0.25"/>
    <row r="22" spans="1:17" ht="33" customHeight="1" x14ac:dyDescent="0.25"/>
    <row r="23" spans="1:17" ht="30" customHeight="1" x14ac:dyDescent="0.25"/>
    <row r="24" spans="1:17" ht="29.45" customHeight="1" x14ac:dyDescent="0.25"/>
    <row r="25" spans="1:17" ht="45.75" customHeight="1" thickBot="1" x14ac:dyDescent="0.3"/>
    <row r="26" spans="1:17" ht="34.5" customHeight="1" thickTop="1" thickBot="1" x14ac:dyDescent="0.3">
      <c r="E26" s="834" t="s">
        <v>1043</v>
      </c>
      <c r="F26" s="835"/>
      <c r="G26" s="835"/>
      <c r="H26" s="835"/>
      <c r="I26" s="835"/>
      <c r="J26" s="835"/>
      <c r="K26" s="835"/>
      <c r="L26" s="835"/>
      <c r="M26" s="835"/>
      <c r="N26" s="836"/>
    </row>
    <row r="27" spans="1:17" ht="38.25" customHeight="1" thickTop="1" x14ac:dyDescent="0.25"/>
    <row r="28" spans="1:17" ht="42.75" customHeight="1" x14ac:dyDescent="0.25"/>
    <row r="29" spans="1:17" ht="27.75" customHeight="1" x14ac:dyDescent="0.25"/>
    <row r="30" spans="1:17" ht="26.25" customHeight="1" x14ac:dyDescent="0.25"/>
    <row r="31" spans="1:17" ht="33" customHeight="1" x14ac:dyDescent="0.25"/>
    <row r="32" spans="1:17" ht="33" customHeight="1" x14ac:dyDescent="0.25"/>
    <row r="35" spans="4:16" ht="21" customHeight="1" x14ac:dyDescent="0.25"/>
    <row r="36" spans="4:16" ht="16.5" customHeight="1" thickBot="1" x14ac:dyDescent="0.3"/>
    <row r="37" spans="4:16" ht="35.25" customHeight="1" thickTop="1" thickBot="1" x14ac:dyDescent="0.3">
      <c r="E37" s="837" t="s">
        <v>1186</v>
      </c>
      <c r="F37" s="838"/>
      <c r="G37" s="838"/>
      <c r="H37" s="838"/>
      <c r="I37" s="838"/>
      <c r="J37" s="838"/>
      <c r="K37" s="838"/>
      <c r="L37" s="838"/>
      <c r="M37" s="838"/>
      <c r="N37" s="839"/>
    </row>
    <row r="38" spans="4:16" ht="23.25" customHeight="1" thickTop="1" x14ac:dyDescent="0.25"/>
    <row r="39" spans="4:16" ht="18" customHeight="1" x14ac:dyDescent="0.25">
      <c r="D39" s="385"/>
      <c r="E39" s="385"/>
      <c r="F39" s="385"/>
      <c r="G39" s="385"/>
      <c r="H39" s="385"/>
      <c r="I39" s="385"/>
      <c r="J39" s="385"/>
      <c r="K39" s="385"/>
      <c r="L39" s="385"/>
      <c r="M39" s="385"/>
      <c r="N39" s="385"/>
      <c r="O39" s="385"/>
      <c r="P39" s="386"/>
    </row>
    <row r="40" spans="4:16" ht="19.5" customHeight="1" x14ac:dyDescent="0.25">
      <c r="D40" s="385"/>
      <c r="E40" s="385"/>
      <c r="F40" s="385"/>
      <c r="G40" s="385"/>
      <c r="H40" s="385"/>
      <c r="I40" s="385"/>
      <c r="J40" s="385"/>
      <c r="K40" s="385"/>
      <c r="L40" s="385"/>
      <c r="M40" s="385"/>
      <c r="N40" s="385"/>
      <c r="O40" s="385"/>
      <c r="P40" s="386"/>
    </row>
    <row r="41" spans="4:16" ht="19.5" customHeight="1" x14ac:dyDescent="0.25">
      <c r="D41" s="385"/>
      <c r="E41" s="385"/>
      <c r="F41" s="385"/>
      <c r="G41" s="385"/>
      <c r="H41" s="385"/>
      <c r="I41" s="385"/>
      <c r="J41" s="385"/>
      <c r="K41" s="385"/>
      <c r="L41" s="385"/>
      <c r="M41" s="385"/>
      <c r="N41" s="385"/>
      <c r="O41" s="385"/>
      <c r="P41" s="386"/>
    </row>
    <row r="42" spans="4:16" ht="38.25" customHeight="1" x14ac:dyDescent="0.25">
      <c r="D42" s="385"/>
      <c r="E42" s="385"/>
      <c r="F42" s="385"/>
      <c r="G42" s="385"/>
      <c r="H42" s="385"/>
      <c r="I42" s="385"/>
      <c r="J42" s="385"/>
      <c r="K42" s="385"/>
      <c r="L42" s="385"/>
      <c r="M42" s="385"/>
      <c r="N42" s="385"/>
      <c r="O42" s="385"/>
      <c r="P42" s="386"/>
    </row>
    <row r="43" spans="4:16" ht="38.25" customHeight="1" x14ac:dyDescent="0.25">
      <c r="D43" s="385"/>
      <c r="E43" s="385"/>
      <c r="F43" s="385"/>
      <c r="G43" s="385"/>
      <c r="H43" s="385"/>
      <c r="I43" s="385"/>
      <c r="J43" s="385"/>
      <c r="K43" s="385"/>
      <c r="L43" s="385"/>
      <c r="M43" s="385"/>
      <c r="N43" s="385"/>
      <c r="O43" s="385"/>
      <c r="P43" s="386"/>
    </row>
    <row r="44" spans="4:16" ht="30" customHeight="1" x14ac:dyDescent="0.25">
      <c r="D44" s="385"/>
      <c r="E44" s="385"/>
      <c r="F44" s="385"/>
      <c r="G44" s="385"/>
      <c r="H44" s="385"/>
      <c r="I44" s="385"/>
      <c r="J44" s="385"/>
      <c r="K44" s="385"/>
      <c r="L44" s="385"/>
      <c r="M44" s="385"/>
      <c r="N44" s="385"/>
      <c r="O44" s="385"/>
      <c r="P44" s="386"/>
    </row>
    <row r="45" spans="4:16" ht="19.5" customHeight="1" x14ac:dyDescent="0.25">
      <c r="D45" s="385"/>
      <c r="E45" s="385"/>
      <c r="F45" s="385"/>
      <c r="G45" s="385"/>
      <c r="H45" s="385"/>
      <c r="I45" s="385"/>
      <c r="J45" s="385"/>
      <c r="K45" s="385"/>
      <c r="L45" s="385"/>
      <c r="M45" s="385"/>
      <c r="N45" s="385"/>
      <c r="O45" s="385"/>
      <c r="P45" s="386"/>
    </row>
    <row r="46" spans="4:16" ht="24.75" customHeight="1" x14ac:dyDescent="0.25">
      <c r="D46" s="385"/>
      <c r="E46" s="385"/>
      <c r="F46" s="385"/>
      <c r="G46" s="385"/>
      <c r="H46" s="385"/>
      <c r="I46" s="385"/>
      <c r="J46" s="385"/>
      <c r="K46" s="385"/>
      <c r="L46" s="385"/>
      <c r="M46" s="385"/>
      <c r="N46" s="385"/>
      <c r="O46" s="385"/>
      <c r="P46" s="386"/>
    </row>
    <row r="47" spans="4:16" ht="19.5" customHeight="1" x14ac:dyDescent="0.25">
      <c r="D47" s="385"/>
      <c r="E47" s="385"/>
      <c r="F47" s="385"/>
      <c r="G47" s="385"/>
      <c r="H47" s="385"/>
      <c r="I47" s="385"/>
      <c r="J47" s="385"/>
      <c r="K47" s="385"/>
      <c r="L47" s="385"/>
      <c r="M47" s="385"/>
      <c r="N47" s="385"/>
      <c r="O47" s="385"/>
      <c r="P47" s="386"/>
    </row>
    <row r="48" spans="4:16" ht="19.5" customHeight="1" x14ac:dyDescent="0.25">
      <c r="D48" s="385"/>
      <c r="E48" s="385"/>
      <c r="F48" s="385"/>
      <c r="G48" s="385"/>
      <c r="H48" s="385"/>
      <c r="I48" s="385"/>
      <c r="J48" s="385"/>
      <c r="K48" s="385"/>
      <c r="L48" s="385"/>
      <c r="M48" s="385"/>
      <c r="N48" s="385"/>
      <c r="O48" s="385"/>
      <c r="P48" s="386"/>
    </row>
    <row r="49" spans="4:16" ht="19.5" customHeight="1" x14ac:dyDescent="0.25">
      <c r="D49" s="385"/>
      <c r="E49" s="385"/>
      <c r="F49" s="385"/>
      <c r="G49" s="385"/>
      <c r="H49" s="385"/>
      <c r="I49" s="385"/>
      <c r="J49" s="385"/>
      <c r="K49" s="385"/>
      <c r="L49" s="385"/>
      <c r="M49" s="385"/>
      <c r="N49" s="385"/>
      <c r="O49" s="385"/>
      <c r="P49" s="386"/>
    </row>
    <row r="50" spans="4:16" ht="19.5" customHeight="1" x14ac:dyDescent="0.25">
      <c r="D50" s="385"/>
      <c r="E50" s="385"/>
      <c r="F50" s="385"/>
      <c r="G50" s="385"/>
      <c r="H50" s="385"/>
      <c r="I50" s="385"/>
      <c r="J50" s="385"/>
      <c r="K50" s="385"/>
      <c r="L50" s="385"/>
      <c r="M50" s="385"/>
      <c r="N50" s="385"/>
      <c r="O50" s="385"/>
      <c r="P50" s="386"/>
    </row>
    <row r="51" spans="4:16" ht="17.25" customHeight="1" thickBot="1" x14ac:dyDescent="0.3">
      <c r="D51" s="385"/>
      <c r="E51" s="385"/>
      <c r="F51" s="385"/>
      <c r="G51" s="385"/>
      <c r="H51" s="385"/>
      <c r="I51" s="385"/>
      <c r="J51" s="385"/>
      <c r="K51" s="385"/>
      <c r="L51" s="385"/>
      <c r="M51" s="385"/>
      <c r="N51" s="385"/>
      <c r="O51" s="385"/>
      <c r="P51" s="386"/>
    </row>
    <row r="52" spans="4:16" ht="36.75" customHeight="1" thickTop="1" thickBot="1" x14ac:dyDescent="0.3">
      <c r="E52" s="828" t="s">
        <v>1185</v>
      </c>
      <c r="F52" s="829"/>
      <c r="G52" s="829"/>
      <c r="H52" s="829"/>
      <c r="I52" s="829"/>
      <c r="J52" s="829"/>
      <c r="K52" s="829"/>
      <c r="L52" s="829"/>
      <c r="M52" s="829"/>
      <c r="N52" s="829"/>
      <c r="O52" s="503"/>
    </row>
    <row r="53" spans="4:16" ht="16.5" customHeight="1" thickTop="1" x14ac:dyDescent="0.25">
      <c r="D53" s="385"/>
      <c r="E53" s="385"/>
      <c r="F53" s="385"/>
      <c r="G53" s="385"/>
      <c r="H53" s="385"/>
      <c r="I53" s="385"/>
      <c r="J53" s="385"/>
      <c r="K53" s="385"/>
      <c r="L53" s="385"/>
      <c r="M53" s="385"/>
      <c r="N53" s="385"/>
      <c r="O53" s="385"/>
      <c r="P53" s="386"/>
    </row>
    <row r="54" spans="4:16" ht="23.25" customHeight="1" x14ac:dyDescent="0.25"/>
    <row r="55" spans="4:16" ht="22.5" customHeight="1" x14ac:dyDescent="0.25"/>
    <row r="71" spans="4:15" ht="27.75" customHeight="1" thickBot="1" x14ac:dyDescent="0.3"/>
    <row r="72" spans="4:15" ht="48.75" customHeight="1" thickTop="1" thickBot="1" x14ac:dyDescent="0.3">
      <c r="D72" s="825" t="s">
        <v>1192</v>
      </c>
      <c r="E72" s="826"/>
      <c r="F72" s="826"/>
      <c r="G72" s="826"/>
      <c r="H72" s="826"/>
      <c r="I72" s="826"/>
      <c r="J72" s="826"/>
      <c r="K72" s="826"/>
      <c r="L72" s="826"/>
      <c r="M72" s="826"/>
      <c r="N72" s="826"/>
      <c r="O72" s="827"/>
    </row>
    <row r="73" spans="4:15" ht="15.75" thickTop="1" x14ac:dyDescent="0.25"/>
    <row r="74" spans="4:15" ht="18.75" customHeight="1" x14ac:dyDescent="0.25"/>
    <row r="90" spans="4:15" ht="26.25" customHeight="1" thickBot="1" x14ac:dyDescent="0.3"/>
    <row r="91" spans="4:15" ht="35.25" customHeight="1" thickTop="1" thickBot="1" x14ac:dyDescent="0.3">
      <c r="D91" s="828" t="s">
        <v>1193</v>
      </c>
      <c r="E91" s="829"/>
      <c r="F91" s="829"/>
      <c r="G91" s="829"/>
      <c r="H91" s="829"/>
      <c r="I91" s="829"/>
      <c r="J91" s="829"/>
      <c r="K91" s="829"/>
      <c r="L91" s="829"/>
      <c r="M91" s="829"/>
      <c r="N91" s="829"/>
      <c r="O91" s="830"/>
    </row>
    <row r="92" spans="4:15" ht="15.75" thickTop="1" x14ac:dyDescent="0.25"/>
  </sheetData>
  <mergeCells count="7">
    <mergeCell ref="D72:O72"/>
    <mergeCell ref="D91:O91"/>
    <mergeCell ref="A1:Q1"/>
    <mergeCell ref="E15:N15"/>
    <mergeCell ref="E26:N26"/>
    <mergeCell ref="E37:N37"/>
    <mergeCell ref="E52:N52"/>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3" t="s">
        <v>54</v>
      </c>
    </row>
    <row r="7" spans="1:1" ht="15.75" thickTop="1" x14ac:dyDescent="0.25">
      <c r="A7" s="128" t="s">
        <v>60</v>
      </c>
    </row>
    <row r="8" spans="1:1" x14ac:dyDescent="0.25">
      <c r="A8" s="64" t="s">
        <v>62</v>
      </c>
    </row>
    <row r="9" spans="1:1" x14ac:dyDescent="0.25">
      <c r="A9" s="64" t="s">
        <v>71</v>
      </c>
    </row>
    <row r="10" spans="1:1" x14ac:dyDescent="0.25">
      <c r="A10" s="64" t="s">
        <v>1025</v>
      </c>
    </row>
    <row r="11" spans="1:1" x14ac:dyDescent="0.25">
      <c r="A11" s="64" t="s">
        <v>73</v>
      </c>
    </row>
    <row r="12" spans="1:1" x14ac:dyDescent="0.25">
      <c r="A12" s="457" t="s">
        <v>1056</v>
      </c>
    </row>
    <row r="13" spans="1:1" x14ac:dyDescent="0.25">
      <c r="A13" s="128" t="s">
        <v>85</v>
      </c>
    </row>
    <row r="14" spans="1:1" x14ac:dyDescent="0.25">
      <c r="A14" s="128" t="s">
        <v>97</v>
      </c>
    </row>
    <row r="15" spans="1:1" x14ac:dyDescent="0.25">
      <c r="A15" s="64" t="s">
        <v>105</v>
      </c>
    </row>
    <row r="16" spans="1:1" x14ac:dyDescent="0.25">
      <c r="A16" s="128" t="s">
        <v>109</v>
      </c>
    </row>
    <row r="17" spans="1:1" x14ac:dyDescent="0.25">
      <c r="A17" s="128" t="s">
        <v>118</v>
      </c>
    </row>
    <row r="18" spans="1:1" x14ac:dyDescent="0.25">
      <c r="A18" s="64" t="s">
        <v>122</v>
      </c>
    </row>
    <row r="19" spans="1:1" x14ac:dyDescent="0.25">
      <c r="A19" s="64" t="s">
        <v>124</v>
      </c>
    </row>
    <row r="20" spans="1:1" x14ac:dyDescent="0.25">
      <c r="A20" s="64" t="s">
        <v>128</v>
      </c>
    </row>
    <row r="21" spans="1:1" x14ac:dyDescent="0.25">
      <c r="A21" s="128" t="s">
        <v>131</v>
      </c>
    </row>
    <row r="22" spans="1:1" x14ac:dyDescent="0.25">
      <c r="A22" s="64" t="s">
        <v>137</v>
      </c>
    </row>
    <row r="23" spans="1:1" x14ac:dyDescent="0.25">
      <c r="A23" s="64" t="s">
        <v>145</v>
      </c>
    </row>
    <row r="24" spans="1:1" x14ac:dyDescent="0.25">
      <c r="A24" s="64" t="s">
        <v>148</v>
      </c>
    </row>
    <row r="25" spans="1:1" x14ac:dyDescent="0.25">
      <c r="A25" s="64" t="s">
        <v>152</v>
      </c>
    </row>
    <row r="26" spans="1:1" x14ac:dyDescent="0.25">
      <c r="A26" s="128" t="s">
        <v>159</v>
      </c>
    </row>
    <row r="27" spans="1:1" x14ac:dyDescent="0.25">
      <c r="A27" s="65" t="s">
        <v>172</v>
      </c>
    </row>
    <row r="28" spans="1:1" x14ac:dyDescent="0.25">
      <c r="A28" s="64" t="s">
        <v>178</v>
      </c>
    </row>
    <row r="29" spans="1:1" x14ac:dyDescent="0.25">
      <c r="A29" s="128" t="s">
        <v>183</v>
      </c>
    </row>
    <row r="30" spans="1:1" x14ac:dyDescent="0.25">
      <c r="A30" s="64" t="s">
        <v>195</v>
      </c>
    </row>
    <row r="31" spans="1:1" x14ac:dyDescent="0.25">
      <c r="A31" s="64" t="s">
        <v>200</v>
      </c>
    </row>
    <row r="32" spans="1:1" x14ac:dyDescent="0.25">
      <c r="A32" s="90" t="s">
        <v>202</v>
      </c>
    </row>
    <row r="33" spans="1:1" x14ac:dyDescent="0.25">
      <c r="A33" s="64" t="s">
        <v>206</v>
      </c>
    </row>
    <row r="34" spans="1:1" x14ac:dyDescent="0.25">
      <c r="A34" s="130" t="s">
        <v>211</v>
      </c>
    </row>
    <row r="35" spans="1:1" x14ac:dyDescent="0.25">
      <c r="A35" s="91" t="s">
        <v>1058</v>
      </c>
    </row>
    <row r="36" spans="1:1" x14ac:dyDescent="0.25">
      <c r="A36" s="65" t="s">
        <v>218</v>
      </c>
    </row>
    <row r="37" spans="1:1" x14ac:dyDescent="0.25">
      <c r="A37" s="130" t="s">
        <v>220</v>
      </c>
    </row>
    <row r="38" spans="1:1" x14ac:dyDescent="0.25">
      <c r="A38" s="65" t="s">
        <v>231</v>
      </c>
    </row>
    <row r="39" spans="1:1" x14ac:dyDescent="0.25">
      <c r="A39" s="65" t="s">
        <v>1114</v>
      </c>
    </row>
    <row r="40" spans="1:1" x14ac:dyDescent="0.25">
      <c r="A40" s="130" t="s">
        <v>242</v>
      </c>
    </row>
    <row r="41" spans="1:1" x14ac:dyDescent="0.25">
      <c r="A41" s="65" t="s">
        <v>249</v>
      </c>
    </row>
    <row r="42" spans="1:1" x14ac:dyDescent="0.25">
      <c r="A42" s="65" t="s">
        <v>252</v>
      </c>
    </row>
    <row r="43" spans="1:1" x14ac:dyDescent="0.25">
      <c r="A43" s="130" t="s">
        <v>286</v>
      </c>
    </row>
    <row r="44" spans="1:1" x14ac:dyDescent="0.25">
      <c r="A44" s="65" t="s">
        <v>292</v>
      </c>
    </row>
    <row r="45" spans="1:1" x14ac:dyDescent="0.25">
      <c r="A45" s="65" t="s">
        <v>295</v>
      </c>
    </row>
    <row r="46" spans="1:1" x14ac:dyDescent="0.25">
      <c r="A46" s="65" t="s">
        <v>302</v>
      </c>
    </row>
    <row r="47" spans="1:1" x14ac:dyDescent="0.25">
      <c r="A47" s="130" t="s">
        <v>305</v>
      </c>
    </row>
    <row r="48" spans="1:1" x14ac:dyDescent="0.25">
      <c r="A48" s="91" t="s">
        <v>313</v>
      </c>
    </row>
    <row r="49" spans="1:3" x14ac:dyDescent="0.25">
      <c r="A49" s="65" t="s">
        <v>317</v>
      </c>
    </row>
    <row r="50" spans="1:3" x14ac:dyDescent="0.25">
      <c r="A50" s="177" t="s">
        <v>322</v>
      </c>
    </row>
    <row r="51" spans="1:3" x14ac:dyDescent="0.25">
      <c r="A51" s="65" t="s">
        <v>330</v>
      </c>
      <c r="C51" t="s">
        <v>986</v>
      </c>
    </row>
    <row r="53" spans="1:3" ht="15.75" x14ac:dyDescent="0.25">
      <c r="A53" s="260" t="s">
        <v>347</v>
      </c>
    </row>
    <row r="54" spans="1:3" ht="15" customHeight="1" x14ac:dyDescent="0.25">
      <c r="A54" s="129" t="s">
        <v>349</v>
      </c>
    </row>
    <row r="55" spans="1:3" x14ac:dyDescent="0.25">
      <c r="A55" s="128" t="s">
        <v>361</v>
      </c>
    </row>
    <row r="56" spans="1:3" x14ac:dyDescent="0.25">
      <c r="A56" s="128" t="s">
        <v>363</v>
      </c>
    </row>
    <row r="57" spans="1:3" ht="18.75" customHeight="1" x14ac:dyDescent="0.25">
      <c r="A57" s="128" t="s">
        <v>370</v>
      </c>
    </row>
    <row r="58" spans="1:3" x14ac:dyDescent="0.25">
      <c r="A58" s="64" t="s">
        <v>419</v>
      </c>
    </row>
    <row r="59" spans="1:3" x14ac:dyDescent="0.25">
      <c r="A59" s="128" t="s">
        <v>423</v>
      </c>
    </row>
    <row r="60" spans="1:3" x14ac:dyDescent="0.25">
      <c r="A60" s="128" t="s">
        <v>428</v>
      </c>
    </row>
    <row r="61" spans="1:3" x14ac:dyDescent="0.25">
      <c r="A61" s="470" t="s">
        <v>432</v>
      </c>
    </row>
    <row r="62" spans="1:3" x14ac:dyDescent="0.25">
      <c r="A62" s="130" t="s">
        <v>439</v>
      </c>
    </row>
    <row r="63" spans="1:3" x14ac:dyDescent="0.25">
      <c r="A63" s="64" t="s">
        <v>442</v>
      </c>
    </row>
    <row r="64" spans="1:3" x14ac:dyDescent="0.25">
      <c r="A64" s="128" t="s">
        <v>448</v>
      </c>
    </row>
    <row r="65" spans="1:3" x14ac:dyDescent="0.25">
      <c r="A65" s="130" t="s">
        <v>457</v>
      </c>
    </row>
    <row r="66" spans="1:3" x14ac:dyDescent="0.25">
      <c r="A66" s="471" t="s">
        <v>468</v>
      </c>
    </row>
    <row r="67" spans="1:3" x14ac:dyDescent="0.25">
      <c r="A67" s="64" t="s">
        <v>478</v>
      </c>
      <c r="C67" t="s">
        <v>1172</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3" t="s">
        <v>54</v>
      </c>
    </row>
    <row r="3" spans="1:1" ht="15.75" thickTop="1" x14ac:dyDescent="0.25">
      <c r="A3" s="128" t="s">
        <v>60</v>
      </c>
    </row>
    <row r="4" spans="1:1" ht="15" customHeight="1" x14ac:dyDescent="0.25">
      <c r="A4" s="64" t="s">
        <v>62</v>
      </c>
    </row>
    <row r="5" spans="1:1" ht="15" customHeight="1" x14ac:dyDescent="0.25">
      <c r="A5" s="64" t="s">
        <v>71</v>
      </c>
    </row>
    <row r="6" spans="1:1" x14ac:dyDescent="0.25">
      <c r="A6" s="64" t="s">
        <v>1025</v>
      </c>
    </row>
    <row r="7" spans="1:1" x14ac:dyDescent="0.25">
      <c r="A7" s="457" t="s">
        <v>1056</v>
      </c>
    </row>
    <row r="8" spans="1:1" ht="15" customHeight="1" x14ac:dyDescent="0.25">
      <c r="A8" s="128" t="s">
        <v>85</v>
      </c>
    </row>
    <row r="9" spans="1:1" ht="15" customHeight="1" x14ac:dyDescent="0.25">
      <c r="A9" s="128" t="s">
        <v>97</v>
      </c>
    </row>
    <row r="10" spans="1:1" x14ac:dyDescent="0.25">
      <c r="A10" s="64" t="s">
        <v>105</v>
      </c>
    </row>
    <row r="11" spans="1:1" x14ac:dyDescent="0.25">
      <c r="A11" s="128" t="s">
        <v>109</v>
      </c>
    </row>
    <row r="12" spans="1:1" ht="15" customHeight="1" x14ac:dyDescent="0.25">
      <c r="A12" s="128" t="s">
        <v>118</v>
      </c>
    </row>
    <row r="13" spans="1:1" x14ac:dyDescent="0.25">
      <c r="A13" s="64" t="s">
        <v>122</v>
      </c>
    </row>
    <row r="14" spans="1:1" x14ac:dyDescent="0.25">
      <c r="A14" s="64" t="s">
        <v>124</v>
      </c>
    </row>
    <row r="15" spans="1:1" ht="15" customHeight="1" x14ac:dyDescent="0.25">
      <c r="A15" s="64" t="s">
        <v>128</v>
      </c>
    </row>
    <row r="16" spans="1:1" ht="15" customHeight="1" x14ac:dyDescent="0.25">
      <c r="A16" s="128" t="s">
        <v>131</v>
      </c>
    </row>
    <row r="17" spans="1:1" ht="17.25" customHeight="1" x14ac:dyDescent="0.25">
      <c r="A17" s="64" t="s">
        <v>137</v>
      </c>
    </row>
    <row r="18" spans="1:1" ht="15" customHeight="1" x14ac:dyDescent="0.25">
      <c r="A18" s="64" t="s">
        <v>145</v>
      </c>
    </row>
    <row r="19" spans="1:1" x14ac:dyDescent="0.25">
      <c r="A19" s="64" t="s">
        <v>148</v>
      </c>
    </row>
    <row r="20" spans="1:1" x14ac:dyDescent="0.25">
      <c r="A20" s="64" t="s">
        <v>152</v>
      </c>
    </row>
    <row r="21" spans="1:1" ht="15" customHeight="1" x14ac:dyDescent="0.25">
      <c r="A21" s="128" t="s">
        <v>159</v>
      </c>
    </row>
    <row r="22" spans="1:1" x14ac:dyDescent="0.25">
      <c r="A22" s="65" t="s">
        <v>172</v>
      </c>
    </row>
    <row r="23" spans="1:1" x14ac:dyDescent="0.25">
      <c r="A23" s="64" t="s">
        <v>178</v>
      </c>
    </row>
    <row r="24" spans="1:1" x14ac:dyDescent="0.25">
      <c r="A24" s="64" t="s">
        <v>195</v>
      </c>
    </row>
    <row r="25" spans="1:1" ht="18" customHeight="1" x14ac:dyDescent="0.25">
      <c r="A25" s="64" t="s">
        <v>200</v>
      </c>
    </row>
    <row r="26" spans="1:1" x14ac:dyDescent="0.25">
      <c r="A26" s="90" t="s">
        <v>202</v>
      </c>
    </row>
    <row r="27" spans="1:1" x14ac:dyDescent="0.25">
      <c r="A27" s="64" t="s">
        <v>204</v>
      </c>
    </row>
    <row r="28" spans="1:1" x14ac:dyDescent="0.25">
      <c r="A28" s="64" t="s">
        <v>206</v>
      </c>
    </row>
    <row r="29" spans="1:1" ht="15" customHeight="1" x14ac:dyDescent="0.25">
      <c r="A29" s="130" t="s">
        <v>211</v>
      </c>
    </row>
    <row r="30" spans="1:1" x14ac:dyDescent="0.25">
      <c r="A30" s="91" t="s">
        <v>1058</v>
      </c>
    </row>
    <row r="31" spans="1:1" x14ac:dyDescent="0.25">
      <c r="A31" s="65" t="s">
        <v>218</v>
      </c>
    </row>
    <row r="32" spans="1:1" ht="15" customHeight="1" x14ac:dyDescent="0.25">
      <c r="A32" s="130" t="s">
        <v>220</v>
      </c>
    </row>
    <row r="33" spans="1:1" x14ac:dyDescent="0.25">
      <c r="A33" s="91" t="s">
        <v>1112</v>
      </c>
    </row>
    <row r="34" spans="1:1" x14ac:dyDescent="0.25">
      <c r="A34" s="65" t="s">
        <v>231</v>
      </c>
    </row>
    <row r="35" spans="1:1" x14ac:dyDescent="0.25">
      <c r="A35" s="65" t="s">
        <v>1114</v>
      </c>
    </row>
    <row r="36" spans="1:1" x14ac:dyDescent="0.25">
      <c r="A36" s="130" t="s">
        <v>242</v>
      </c>
    </row>
    <row r="37" spans="1:1" x14ac:dyDescent="0.25">
      <c r="A37" s="65" t="s">
        <v>249</v>
      </c>
    </row>
    <row r="38" spans="1:1" ht="15" customHeight="1" x14ac:dyDescent="0.25">
      <c r="A38" s="65" t="s">
        <v>252</v>
      </c>
    </row>
    <row r="39" spans="1:1" ht="15" customHeight="1" x14ac:dyDescent="0.25">
      <c r="A39" s="130" t="s">
        <v>286</v>
      </c>
    </row>
    <row r="40" spans="1:1" ht="15" customHeight="1" x14ac:dyDescent="0.25">
      <c r="A40" s="65" t="s">
        <v>292</v>
      </c>
    </row>
    <row r="41" spans="1:1" ht="21" customHeight="1" x14ac:dyDescent="0.25">
      <c r="A41" s="65" t="s">
        <v>295</v>
      </c>
    </row>
    <row r="42" spans="1:1" x14ac:dyDescent="0.25">
      <c r="A42" s="130" t="s">
        <v>296</v>
      </c>
    </row>
    <row r="43" spans="1:1" x14ac:dyDescent="0.25">
      <c r="A43" s="65" t="s">
        <v>298</v>
      </c>
    </row>
    <row r="44" spans="1:1" x14ac:dyDescent="0.25">
      <c r="A44" s="65" t="s">
        <v>302</v>
      </c>
    </row>
    <row r="45" spans="1:1" x14ac:dyDescent="0.25">
      <c r="A45" s="130" t="s">
        <v>305</v>
      </c>
    </row>
    <row r="46" spans="1:1" x14ac:dyDescent="0.25">
      <c r="A46" s="65" t="s">
        <v>317</v>
      </c>
    </row>
    <row r="47" spans="1:1" x14ac:dyDescent="0.25">
      <c r="A47" s="65" t="s">
        <v>330</v>
      </c>
    </row>
    <row r="48" spans="1:1" x14ac:dyDescent="0.25">
      <c r="A48" s="130" t="s">
        <v>332</v>
      </c>
    </row>
    <row r="49" spans="1:3" x14ac:dyDescent="0.25">
      <c r="A49" s="130" t="s">
        <v>337</v>
      </c>
      <c r="C49" s="95" t="s">
        <v>1004</v>
      </c>
    </row>
    <row r="50" spans="1:3" ht="33" customHeight="1" x14ac:dyDescent="0.25"/>
    <row r="51" spans="1:3" ht="15.75" customHeight="1" x14ac:dyDescent="0.25"/>
    <row r="52" spans="1:3" ht="15.75" x14ac:dyDescent="0.25">
      <c r="A52" s="260" t="s">
        <v>347</v>
      </c>
    </row>
    <row r="53" spans="1:3" ht="15" customHeight="1" x14ac:dyDescent="0.25">
      <c r="A53" s="128" t="s">
        <v>361</v>
      </c>
    </row>
    <row r="54" spans="1:3" x14ac:dyDescent="0.25">
      <c r="A54" s="128" t="s">
        <v>363</v>
      </c>
    </row>
    <row r="55" spans="1:3" x14ac:dyDescent="0.25">
      <c r="A55" s="128" t="s">
        <v>370</v>
      </c>
    </row>
    <row r="56" spans="1:3" x14ac:dyDescent="0.25">
      <c r="A56" s="90" t="s">
        <v>819</v>
      </c>
    </row>
    <row r="57" spans="1:3" ht="15" customHeight="1" x14ac:dyDescent="0.25">
      <c r="A57" s="457" t="s">
        <v>415</v>
      </c>
    </row>
    <row r="58" spans="1:3" ht="15" customHeight="1" x14ac:dyDescent="0.25">
      <c r="A58" s="64" t="s">
        <v>419</v>
      </c>
    </row>
    <row r="59" spans="1:3" ht="15" customHeight="1" x14ac:dyDescent="0.25">
      <c r="A59" s="128" t="s">
        <v>423</v>
      </c>
    </row>
    <row r="60" spans="1:3" ht="15" customHeight="1" x14ac:dyDescent="0.25">
      <c r="A60" s="128" t="s">
        <v>428</v>
      </c>
    </row>
    <row r="61" spans="1:3" x14ac:dyDescent="0.25">
      <c r="A61" s="470" t="s">
        <v>432</v>
      </c>
    </row>
    <row r="62" spans="1:3" ht="15.75" customHeight="1" x14ac:dyDescent="0.25">
      <c r="A62" s="130" t="s">
        <v>439</v>
      </c>
    </row>
    <row r="63" spans="1:3" x14ac:dyDescent="0.25">
      <c r="A63" s="64" t="s">
        <v>442</v>
      </c>
    </row>
    <row r="64" spans="1:3" x14ac:dyDescent="0.25">
      <c r="A64" s="128" t="s">
        <v>448</v>
      </c>
    </row>
    <row r="65" spans="1:3" ht="15" customHeight="1" x14ac:dyDescent="0.25">
      <c r="A65" s="130" t="s">
        <v>457</v>
      </c>
    </row>
    <row r="66" spans="1:3" x14ac:dyDescent="0.25">
      <c r="A66" s="389" t="s">
        <v>468</v>
      </c>
    </row>
    <row r="67" spans="1:3" x14ac:dyDescent="0.25">
      <c r="A67" s="387" t="s">
        <v>478</v>
      </c>
      <c r="C67" s="95" t="s">
        <v>1129</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54</v>
      </c>
    </row>
    <row r="23" spans="2:2" ht="15.75" thickTop="1" x14ac:dyDescent="0.25">
      <c r="B23" s="128" t="s">
        <v>60</v>
      </c>
    </row>
    <row r="24" spans="2:2" x14ac:dyDescent="0.25">
      <c r="B24" s="65" t="s">
        <v>172</v>
      </c>
    </row>
    <row r="25" spans="2:2" ht="15" customHeight="1" x14ac:dyDescent="0.25">
      <c r="B25" s="128" t="s">
        <v>122</v>
      </c>
    </row>
    <row r="26" spans="2:2" x14ac:dyDescent="0.25">
      <c r="B26" s="64" t="s">
        <v>131</v>
      </c>
    </row>
    <row r="27" spans="2:2" x14ac:dyDescent="0.25">
      <c r="B27" s="128" t="s">
        <v>1082</v>
      </c>
    </row>
    <row r="28" spans="2:2" ht="15" customHeight="1" x14ac:dyDescent="0.25">
      <c r="B28" s="130" t="s">
        <v>220</v>
      </c>
    </row>
    <row r="29" spans="2:2" x14ac:dyDescent="0.25">
      <c r="B29" s="65" t="s">
        <v>283</v>
      </c>
    </row>
    <row r="30" spans="2:2" x14ac:dyDescent="0.25">
      <c r="B30" s="64" t="s">
        <v>202</v>
      </c>
    </row>
    <row r="31" spans="2:2" x14ac:dyDescent="0.25">
      <c r="B31" s="64" t="s">
        <v>183</v>
      </c>
    </row>
    <row r="32" spans="2:2" x14ac:dyDescent="0.25">
      <c r="B32" s="128" t="s">
        <v>148</v>
      </c>
    </row>
    <row r="33" spans="2:2" x14ac:dyDescent="0.25">
      <c r="B33" s="64" t="s">
        <v>105</v>
      </c>
    </row>
    <row r="34" spans="2:2" ht="15" customHeight="1" x14ac:dyDescent="0.25">
      <c r="B34" s="64" t="s">
        <v>71</v>
      </c>
    </row>
    <row r="35" spans="2:2" x14ac:dyDescent="0.25">
      <c r="B35" s="65" t="s">
        <v>211</v>
      </c>
    </row>
    <row r="36" spans="2:2" ht="15" customHeight="1" x14ac:dyDescent="0.25">
      <c r="B36" s="128" t="s">
        <v>85</v>
      </c>
    </row>
    <row r="37" spans="2:2" x14ac:dyDescent="0.25">
      <c r="B37" s="388" t="s">
        <v>332</v>
      </c>
    </row>
    <row r="38" spans="2:2" x14ac:dyDescent="0.25">
      <c r="B38" s="64" t="s">
        <v>109</v>
      </c>
    </row>
    <row r="39" spans="2:2" x14ac:dyDescent="0.25">
      <c r="B39" s="65" t="s">
        <v>252</v>
      </c>
    </row>
    <row r="40" spans="2:2" x14ac:dyDescent="0.25">
      <c r="B40" s="128" t="s">
        <v>178</v>
      </c>
    </row>
    <row r="41" spans="2:2" x14ac:dyDescent="0.25">
      <c r="B41" s="128" t="s">
        <v>200</v>
      </c>
    </row>
    <row r="42" spans="2:2" x14ac:dyDescent="0.25">
      <c r="B42" s="64" t="s">
        <v>145</v>
      </c>
    </row>
    <row r="43" spans="2:2" x14ac:dyDescent="0.25">
      <c r="B43" s="65" t="s">
        <v>341</v>
      </c>
    </row>
    <row r="44" spans="2:2" ht="30" x14ac:dyDescent="0.25">
      <c r="B44" s="91" t="s">
        <v>295</v>
      </c>
    </row>
    <row r="45" spans="2:2" x14ac:dyDescent="0.25">
      <c r="B45" s="65" t="s">
        <v>218</v>
      </c>
    </row>
    <row r="46" spans="2:2" x14ac:dyDescent="0.25">
      <c r="B46" s="64" t="s">
        <v>137</v>
      </c>
    </row>
    <row r="47" spans="2:2" x14ac:dyDescent="0.25">
      <c r="B47" s="408" t="s">
        <v>286</v>
      </c>
    </row>
    <row r="48" spans="2:2" ht="15" customHeight="1" x14ac:dyDescent="0.25">
      <c r="B48" s="130" t="s">
        <v>231</v>
      </c>
    </row>
    <row r="49" spans="2:5" x14ac:dyDescent="0.25">
      <c r="B49" s="64" t="s">
        <v>118</v>
      </c>
    </row>
    <row r="50" spans="2:5" ht="15" customHeight="1" x14ac:dyDescent="0.25">
      <c r="B50" s="130" t="s">
        <v>317</v>
      </c>
    </row>
    <row r="51" spans="2:5" x14ac:dyDescent="0.25">
      <c r="B51" s="64" t="s">
        <v>128</v>
      </c>
    </row>
    <row r="52" spans="2:5" x14ac:dyDescent="0.25">
      <c r="B52" s="130" t="s">
        <v>305</v>
      </c>
    </row>
    <row r="53" spans="2:5" x14ac:dyDescent="0.25">
      <c r="B53" s="65" t="s">
        <v>292</v>
      </c>
    </row>
    <row r="54" spans="2:5" ht="15" customHeight="1" x14ac:dyDescent="0.25">
      <c r="B54" s="64" t="s">
        <v>195</v>
      </c>
    </row>
    <row r="55" spans="2:5" x14ac:dyDescent="0.25">
      <c r="B55" s="128" t="s">
        <v>206</v>
      </c>
    </row>
    <row r="56" spans="2:5" ht="15" customHeight="1" x14ac:dyDescent="0.25">
      <c r="B56" s="130" t="s">
        <v>242</v>
      </c>
    </row>
    <row r="57" spans="2:5" ht="15" customHeight="1" x14ac:dyDescent="0.25">
      <c r="B57" s="64" t="s">
        <v>191</v>
      </c>
    </row>
    <row r="58" spans="2:5" x14ac:dyDescent="0.25">
      <c r="B58" s="64" t="s">
        <v>204</v>
      </c>
    </row>
    <row r="59" spans="2:5" x14ac:dyDescent="0.25">
      <c r="B59" s="130" t="s">
        <v>249</v>
      </c>
    </row>
    <row r="60" spans="2:5" x14ac:dyDescent="0.25">
      <c r="B60" s="91" t="s">
        <v>313</v>
      </c>
    </row>
    <row r="61" spans="2:5" x14ac:dyDescent="0.25">
      <c r="B61" s="64" t="s">
        <v>124</v>
      </c>
    </row>
    <row r="62" spans="2:5" x14ac:dyDescent="0.25">
      <c r="B62" s="128" t="s">
        <v>159</v>
      </c>
    </row>
    <row r="63" spans="2:5" x14ac:dyDescent="0.25">
      <c r="B63" s="64" t="s">
        <v>1080</v>
      </c>
      <c r="D63" s="95">
        <v>41</v>
      </c>
      <c r="E63" s="95" t="s">
        <v>981</v>
      </c>
    </row>
    <row r="68" spans="2:5" ht="37.5" customHeight="1" x14ac:dyDescent="0.25">
      <c r="B68" s="260" t="s">
        <v>347</v>
      </c>
    </row>
    <row r="69" spans="2:5" x14ac:dyDescent="0.25">
      <c r="B69" s="128" t="s">
        <v>363</v>
      </c>
    </row>
    <row r="70" spans="2:5" x14ac:dyDescent="0.25">
      <c r="B70" s="128" t="s">
        <v>370</v>
      </c>
    </row>
    <row r="71" spans="2:5" x14ac:dyDescent="0.25">
      <c r="B71" s="64" t="s">
        <v>419</v>
      </c>
    </row>
    <row r="72" spans="2:5" ht="15" customHeight="1" x14ac:dyDescent="0.25">
      <c r="B72" s="128" t="s">
        <v>423</v>
      </c>
    </row>
    <row r="73" spans="2:5" ht="15" customHeight="1" x14ac:dyDescent="0.25">
      <c r="B73" s="470" t="s">
        <v>432</v>
      </c>
    </row>
    <row r="74" spans="2:5" x14ac:dyDescent="0.25">
      <c r="B74" s="64" t="s">
        <v>442</v>
      </c>
    </row>
    <row r="75" spans="2:5" x14ac:dyDescent="0.25">
      <c r="B75" s="128" t="s">
        <v>448</v>
      </c>
    </row>
    <row r="76" spans="2:5" x14ac:dyDescent="0.25">
      <c r="B76" s="130" t="s">
        <v>457</v>
      </c>
    </row>
    <row r="77" spans="2:5" x14ac:dyDescent="0.25">
      <c r="B77" s="65" t="s">
        <v>1064</v>
      </c>
    </row>
    <row r="78" spans="2:5" x14ac:dyDescent="0.25">
      <c r="B78" s="471" t="s">
        <v>468</v>
      </c>
    </row>
    <row r="79" spans="2:5" x14ac:dyDescent="0.25">
      <c r="B79" s="387" t="s">
        <v>478</v>
      </c>
      <c r="D79" s="95">
        <v>11</v>
      </c>
      <c r="E79" s="95" t="s">
        <v>1104</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54</v>
      </c>
    </row>
    <row r="4" spans="1:1" ht="16.5" customHeight="1" thickTop="1" x14ac:dyDescent="0.25">
      <c r="A4" s="128" t="s">
        <v>60</v>
      </c>
    </row>
    <row r="5" spans="1:1" x14ac:dyDescent="0.25">
      <c r="A5" s="65" t="s">
        <v>172</v>
      </c>
    </row>
    <row r="6" spans="1:1" x14ac:dyDescent="0.25">
      <c r="A6" s="64" t="s">
        <v>122</v>
      </c>
    </row>
    <row r="7" spans="1:1" ht="15.75" customHeight="1" x14ac:dyDescent="0.25">
      <c r="A7" s="128" t="s">
        <v>131</v>
      </c>
    </row>
    <row r="8" spans="1:1" x14ac:dyDescent="0.25">
      <c r="A8" s="130" t="s">
        <v>220</v>
      </c>
    </row>
    <row r="9" spans="1:1" ht="15.75" customHeight="1" x14ac:dyDescent="0.25">
      <c r="A9" s="64" t="s">
        <v>97</v>
      </c>
    </row>
    <row r="10" spans="1:1" x14ac:dyDescent="0.25">
      <c r="A10" s="65" t="s">
        <v>240</v>
      </c>
    </row>
    <row r="11" spans="1:1" ht="15.75" customHeight="1" x14ac:dyDescent="0.25">
      <c r="A11" s="64" t="s">
        <v>202</v>
      </c>
    </row>
    <row r="12" spans="1:1" x14ac:dyDescent="0.25">
      <c r="A12" s="64" t="s">
        <v>148</v>
      </c>
    </row>
    <row r="13" spans="1:1" x14ac:dyDescent="0.25">
      <c r="A13" s="64" t="s">
        <v>105</v>
      </c>
    </row>
    <row r="14" spans="1:1" x14ac:dyDescent="0.25">
      <c r="A14" s="64" t="s">
        <v>62</v>
      </c>
    </row>
    <row r="15" spans="1:1" x14ac:dyDescent="0.25">
      <c r="A15" s="64" t="s">
        <v>71</v>
      </c>
    </row>
    <row r="16" spans="1:1" x14ac:dyDescent="0.25">
      <c r="A16" s="65" t="s">
        <v>211</v>
      </c>
    </row>
    <row r="17" spans="1:1" x14ac:dyDescent="0.25">
      <c r="A17" s="65" t="s">
        <v>252</v>
      </c>
    </row>
    <row r="18" spans="1:1" x14ac:dyDescent="0.25">
      <c r="A18" s="128" t="s">
        <v>178</v>
      </c>
    </row>
    <row r="19" spans="1:1" x14ac:dyDescent="0.25">
      <c r="A19" s="64" t="s">
        <v>200</v>
      </c>
    </row>
    <row r="20" spans="1:1" x14ac:dyDescent="0.25">
      <c r="A20" s="64" t="s">
        <v>145</v>
      </c>
    </row>
    <row r="21" spans="1:1" ht="19.5" customHeight="1" x14ac:dyDescent="0.25">
      <c r="A21" s="65" t="s">
        <v>295</v>
      </c>
    </row>
    <row r="22" spans="1:1" x14ac:dyDescent="0.25">
      <c r="A22" s="65" t="s">
        <v>218</v>
      </c>
    </row>
    <row r="23" spans="1:1" x14ac:dyDescent="0.25">
      <c r="A23" s="64" t="s">
        <v>137</v>
      </c>
    </row>
    <row r="24" spans="1:1" x14ac:dyDescent="0.25">
      <c r="A24" s="90" t="s">
        <v>75</v>
      </c>
    </row>
    <row r="25" spans="1:1" x14ac:dyDescent="0.25">
      <c r="A25" s="65" t="s">
        <v>286</v>
      </c>
    </row>
    <row r="26" spans="1:1" x14ac:dyDescent="0.25">
      <c r="A26" s="65" t="s">
        <v>231</v>
      </c>
    </row>
    <row r="27" spans="1:1" x14ac:dyDescent="0.25">
      <c r="A27" s="128" t="s">
        <v>118</v>
      </c>
    </row>
    <row r="28" spans="1:1" x14ac:dyDescent="0.25">
      <c r="A28" s="65" t="s">
        <v>317</v>
      </c>
    </row>
    <row r="29" spans="1:1" x14ac:dyDescent="0.25">
      <c r="A29" s="128" t="s">
        <v>181</v>
      </c>
    </row>
    <row r="30" spans="1:1" x14ac:dyDescent="0.25">
      <c r="A30" s="65" t="s">
        <v>292</v>
      </c>
    </row>
    <row r="31" spans="1:1" x14ac:dyDescent="0.25">
      <c r="A31" s="64" t="s">
        <v>111</v>
      </c>
    </row>
    <row r="32" spans="1:1" x14ac:dyDescent="0.25">
      <c r="A32" s="128" t="s">
        <v>195</v>
      </c>
    </row>
    <row r="33" spans="1:3" x14ac:dyDescent="0.25">
      <c r="A33" s="64" t="s">
        <v>206</v>
      </c>
    </row>
    <row r="34" spans="1:3" x14ac:dyDescent="0.25">
      <c r="A34" s="65" t="s">
        <v>242</v>
      </c>
    </row>
    <row r="35" spans="1:3" x14ac:dyDescent="0.25">
      <c r="A35" s="128" t="s">
        <v>204</v>
      </c>
    </row>
    <row r="36" spans="1:3" x14ac:dyDescent="0.25">
      <c r="A36" s="65" t="s">
        <v>249</v>
      </c>
    </row>
    <row r="37" spans="1:3" x14ac:dyDescent="0.25">
      <c r="A37" s="65" t="s">
        <v>313</v>
      </c>
    </row>
    <row r="38" spans="1:3" ht="20.25" customHeight="1" x14ac:dyDescent="0.25">
      <c r="A38" s="64" t="s">
        <v>124</v>
      </c>
    </row>
    <row r="39" spans="1:3" x14ac:dyDescent="0.25">
      <c r="A39" s="65" t="s">
        <v>302</v>
      </c>
    </row>
    <row r="40" spans="1:3" x14ac:dyDescent="0.25">
      <c r="A40" s="128" t="s">
        <v>159</v>
      </c>
    </row>
    <row r="41" spans="1:3" x14ac:dyDescent="0.25">
      <c r="A41" s="91" t="s">
        <v>288</v>
      </c>
    </row>
    <row r="42" spans="1:3" x14ac:dyDescent="0.25">
      <c r="A42" s="65" t="s">
        <v>309</v>
      </c>
      <c r="C42" s="95" t="s">
        <v>1046</v>
      </c>
    </row>
    <row r="45" spans="1:3" ht="15.75" x14ac:dyDescent="0.25">
      <c r="A45" s="260" t="s">
        <v>347</v>
      </c>
    </row>
    <row r="46" spans="1:3" x14ac:dyDescent="0.25">
      <c r="A46" s="128" t="s">
        <v>363</v>
      </c>
    </row>
    <row r="47" spans="1:3" x14ac:dyDescent="0.25">
      <c r="A47" s="128" t="s">
        <v>361</v>
      </c>
    </row>
    <row r="48" spans="1:3" x14ac:dyDescent="0.25">
      <c r="A48" s="128" t="s">
        <v>370</v>
      </c>
    </row>
    <row r="49" spans="1:3" x14ac:dyDescent="0.25">
      <c r="A49" s="64" t="s">
        <v>419</v>
      </c>
    </row>
    <row r="50" spans="1:3" ht="15.75" customHeight="1" x14ac:dyDescent="0.25">
      <c r="A50" s="128" t="s">
        <v>423</v>
      </c>
    </row>
    <row r="51" spans="1:3" x14ac:dyDescent="0.25">
      <c r="A51" s="437" t="s">
        <v>432</v>
      </c>
    </row>
    <row r="52" spans="1:3" x14ac:dyDescent="0.25">
      <c r="A52" s="128" t="s">
        <v>442</v>
      </c>
    </row>
    <row r="53" spans="1:3" ht="15.75" customHeight="1" x14ac:dyDescent="0.25">
      <c r="A53" s="65" t="s">
        <v>439</v>
      </c>
    </row>
    <row r="54" spans="1:3" ht="15.75" customHeight="1" x14ac:dyDescent="0.25">
      <c r="A54" s="128" t="s">
        <v>448</v>
      </c>
    </row>
    <row r="55" spans="1:3" x14ac:dyDescent="0.25">
      <c r="A55" s="130" t="s">
        <v>457</v>
      </c>
    </row>
    <row r="56" spans="1:3" x14ac:dyDescent="0.25">
      <c r="A56" s="411" t="s">
        <v>466</v>
      </c>
    </row>
    <row r="57" spans="1:3" x14ac:dyDescent="0.25">
      <c r="A57" s="436" t="s">
        <v>468</v>
      </c>
    </row>
    <row r="58" spans="1:3" x14ac:dyDescent="0.25">
      <c r="A58" s="128" t="s">
        <v>478</v>
      </c>
      <c r="C58" s="95" t="s">
        <v>996</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122246-9B5A-49BC-92D2-E04FB1C90514}">
  <ds:schemaRefs>
    <ds:schemaRef ds:uri="b5051e59-b8a1-430e-a2fb-c5d785e071c5"/>
    <ds:schemaRef ds:uri="http://www.w3.org/XML/1998/namespace"/>
    <ds:schemaRef ds:uri="12d2b935-5151-4c8e-9c60-cd98fbfd3007"/>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3.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31</vt:i4>
      </vt:variant>
      <vt:variant>
        <vt:lpstr>Intervalos Nomeados</vt:lpstr>
      </vt:variant>
      <vt:variant>
        <vt:i4>5</vt:i4>
      </vt:variant>
    </vt:vector>
  </HeadingPairs>
  <TitlesOfParts>
    <vt:vector size="36" baseType="lpstr">
      <vt:lpstr>Capa</vt:lpstr>
      <vt:lpstr>Relatório Sintético</vt:lpstr>
      <vt:lpstr>Relatório Analítico </vt:lpstr>
      <vt:lpstr>Entidades Cadastradas</vt:lpstr>
      <vt:lpstr>Anexo Fotos</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Office365.134</cp:lastModifiedBy>
  <cp:revision/>
  <cp:lastPrinted>2025-01-07T17:58:56Z</cp:lastPrinted>
  <dcterms:created xsi:type="dcterms:W3CDTF">2019-08-19T14:05:31Z</dcterms:created>
  <dcterms:modified xsi:type="dcterms:W3CDTF">2025-01-09T11:55:36Z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